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lsv\企画財政課\共有\15.財政調査関係\◆財政関係調査\400 財政状況資料集\R7(R6の決算）\"/>
    </mc:Choice>
  </mc:AlternateContent>
  <bookViews>
    <workbookView xWindow="0" yWindow="0" windowWidth="28800" windowHeight="13515" firstSheet="10" activeTab="1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<sst xmlns="http://schemas.openxmlformats.org/spreadsheetml/2006/main" count="1067" uniqueCount="561">
  <si>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</si>
  <si>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</si>
  <si>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</si>
  <si>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</si>
  <si>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</si>
  <si>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</si>
  <si>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</si>
  <si>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</si>
  <si>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</si>
  <si>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</si>
  <si>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</si>
  <si>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</si>
  <si>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</si>
  <si>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</si>
  <si>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</si>
  <si>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</si>
  <si>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</si>
  <si>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</si>
  <si>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</si>
  <si>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</si>
  <si>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</si>
  <si>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</si>
  <si>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</si>
  <si>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</si>
  <si>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</si>
  <si>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</si>
  <si>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</si>
  <si>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</si>
  <si>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</si>
  <si>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</si>
  <si>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</si>
  <si>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</si>
  <si>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</si>
  <si>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</si>
  <si>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</si>
  <si>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</si>
  <si>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</si>
  <si>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</si>
  <si>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</si>
  <si>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</si>
  <si>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</si>
  <si>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</si>
  <si>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</si>
  <si>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</si>
  <si>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</si>
  <si>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</si>
  <si>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</si>
  <si>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</si>
  <si>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</si>
  <si>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</si>
  <si>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</si>
  <si>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</si>
  <si>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</si>
  <si>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</si>
  <si>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</si>
  <si>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</si>
  <si>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</si>
  <si>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</si>
  <si>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</si>
  <si>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</si>
  <si>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</si>
  <si>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</si>
  <si>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</si>
  <si>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</si>
  <si>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</si>
  <si>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</si>
  <si>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</si>
  <si>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</si>
  <si>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</si>
  <si>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</si>
  <si>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</si>
  <si>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</si>
  <si>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</si>
  <si>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</si>
  <si>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</si>
  <si>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</si>
  <si>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</si>
  <si>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</si>
  <si>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</si>
  <si>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</si>
  <si>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</si>
  <si>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</si>
  <si>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</si>
  <si>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</si>
  <si>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</si>
  <si>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</si>
  <si>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</si>
  <si>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</si>
  <si>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</si>
  <si>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</si>
  <si>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</si>
  <si>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</si>
  <si>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</si>
  <si>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</si>
  <si>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六戸町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</si>
  <si>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</si>
  <si>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</si>
  <si>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</si>
  <si>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</si>
  <si>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</si>
  <si>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</si>
  <si>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</si>
  <si>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</si>
  <si>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</si>
  <si>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</si>
  <si>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</si>
  <si>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</si>
  <si>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</si>
  <si>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</si>
  <si>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</si>
  <si>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</si>
  <si>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</si>
  <si>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</si>
  <si>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</si>
  <si>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</si>
  <si>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</si>
  <si>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</si>
  <si>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</si>
  <si>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</si>
  <si>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</si>
  <si>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</si>
  <si>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</si>
  <si>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</si>
  <si>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</si>
  <si>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</si>
  <si>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</si>
  <si>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</si>
  <si>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</si>
  <si>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</si>
  <si>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</si>
  <si>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</si>
  <si>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</si>
  <si>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</si>
  <si>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</si>
  <si>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</si>
  <si>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</si>
  <si>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</si>
  <si>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</si>
  <si>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</si>
  <si>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</si>
  <si>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</si>
  <si>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</si>
  <si>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</si>
  <si>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</si>
  <si>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</si>
  <si>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</si>
  <si>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</si>
  <si>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</si>
  <si>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</si>
  <si>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</si>
  <si>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</si>
  <si>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</si>
  <si>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</si>
  <si>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</si>
  <si>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</si>
  <si>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</si>
  <si>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</si>
  <si>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</si>
  <si>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</si>
  <si>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</si>
  <si>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</si>
  <si>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</si>
  <si>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</si>
  <si>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</si>
  <si>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</si>
  <si>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</si>
  <si>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</si>
  <si>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</si>
  <si>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</si>
  <si>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</si>
  <si>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</si>
  <si>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</si>
  <si>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</si>
  <si>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</si>
  <si>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</si>
  <si>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</si>
  <si>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</si>
  <si>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</si>
  <si>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</si>
  <si>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</si>
  <si>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</si>
  <si>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</si>
  <si>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</si>
  <si>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</si>
  <si>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</si>
  <si>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</si>
  <si>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</si>
  <si>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</si>
  <si>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</si>
  <si>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</si>
  <si>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</si>
  <si>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</si>
  <si>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</si>
  <si>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</si>
  <si>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</si>
  <si>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</si>
  <si>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</si>
  <si>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</si>
  <si>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</si>
  <si>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</si>
  <si>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</si>
  <si>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</si>
  <si>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</si>
  <si>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</si>
  <si>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青森県六戸町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</si>
  <si>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</si>
  <si>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</si>
  <si>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</si>
  <si>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</si>
  <si>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</si>
  <si>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</si>
  <si>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</si>
  <si>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</si>
  <si>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</si>
  <si>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</si>
  <si>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</si>
  <si>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</si>
  <si>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</si>
  <si>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</si>
  <si>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</si>
  <si>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</si>
  <si>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</si>
  <si>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</si>
  <si>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</si>
  <si>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</si>
  <si>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</si>
  <si>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</si>
  <si>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</si>
  <si>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</si>
  <si>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</si>
  <si>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</si>
  <si>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</si>
  <si>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</si>
  <si>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</si>
  <si>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</si>
  <si>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</si>
  <si>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</si>
  <si>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</si>
  <si>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</si>
  <si>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</si>
  <si>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</si>
  <si>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</si>
  <si>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</si>
  <si>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</si>
  <si>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</si>
  <si>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</si>
  <si>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</si>
  <si>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</si>
  <si>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</si>
  <si>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</si>
  <si>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</si>
  <si>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</si>
  <si>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</si>
  <si>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</si>
  <si>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</si>
  <si>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</si>
  <si>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</si>
  <si>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</si>
  <si>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</si>
  <si>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</si>
  <si>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</si>
  <si>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</si>
  <si>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</si>
  <si>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</si>
  <si>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</si>
  <si>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</si>
  <si>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</si>
  <si>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</si>
  <si>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</si>
  <si>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</si>
  <si>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</si>
  <si>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</si>
  <si>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</si>
  <si>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</si>
  <si>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</si>
  <si>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</si>
  <si>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</si>
  <si>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</si>
  <si>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</si>
  <si>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</si>
  <si>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</si>
  <si>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</si>
  <si>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</si>
  <si>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</si>
  <si>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</si>
  <si>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</si>
  <si>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</si>
  <si>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</si>
  <si>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</si>
  <si>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</si>
  <si>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</si>
  <si>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</si>
  <si>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</si>
  <si>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</si>
  <si>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</si>
  <si>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</si>
  <si>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</si>
  <si>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</si>
  <si>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</si>
  <si>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</si>
  <si>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</si>
  <si>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</si>
  <si>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</si>
  <si>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</si>
  <si>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</si>
  <si>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</si>
  <si>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</si>
  <si>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</si>
  <si>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</si>
  <si>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</si>
  <si>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</si>
  <si>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</si>
  <si>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</si>
  <si>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</si>
  <si>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</si>
  <si>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</si>
  <si>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</si>
  <si>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</si>
  <si>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</si>
  <si>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</si>
  <si>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</si>
  <si>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</si>
  <si>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</si>
  <si>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</si>
  <si>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</si>
  <si>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</si>
  <si>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</si>
  <si>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</si>
  <si>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</si>
  <si>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</si>
  <si>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</si>
  <si>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</si>
  <si>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</si>
  <si>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</si>
  <si>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</si>
  <si>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</si>
  <si>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</si>
  <si>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</si>
  <si>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</si>
  <si>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</si>
  <si>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</si>
  <si>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</si>
  <si>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</si>
  <si>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</si>
  <si>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</si>
  <si>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</si>
  <si>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</si>
  <si>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</si>
  <si>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</si>
  <si>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</si>
  <si>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</si>
  <si>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</si>
  <si>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</si>
  <si>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</si>
  <si>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</si>
  <si>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青森県六戸町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</si>
  <si>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</si>
  <si>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</si>
  <si>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</si>
  <si>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</si>
  <si>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</si>
  <si>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</si>
  <si>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</si>
  <si>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</si>
  <si>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</si>
  <si>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</si>
  <si>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</si>
  <si>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</si>
  <si>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</si>
  <si>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</si>
  <si>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</si>
  <si>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</si>
  <si>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</si>
  <si>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</si>
  <si>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</si>
  <si>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</si>
  <si>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</si>
  <si>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</si>
  <si>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</si>
  <si>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</si>
  <si>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</si>
  <si>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</si>
  <si>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</si>
  <si>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</si>
  <si>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</si>
  <si>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</si>
  <si>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</si>
  <si>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</si>
  <si>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</si>
  <si>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</si>
  <si>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</si>
  <si>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</si>
  <si>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国民健康保険診療所事業特別会計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</si>
  <si>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</si>
  <si>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</si>
  <si>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</si>
  <si>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</si>
  <si>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</si>
  <si>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</si>
  <si>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</si>
  <si>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</si>
  <si>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</si>
  <si>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</si>
  <si>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</si>
  <si>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</si>
  <si>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</si>
  <si>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</si>
  <si>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</si>
  <si>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</si>
  <si>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</si>
  <si>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</si>
  <si>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</si>
  <si>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</si>
  <si>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</si>
  <si>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</si>
  <si>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</si>
  <si>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</si>
  <si>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</si>
  <si>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</si>
  <si>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</si>
  <si>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</si>
  <si>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</si>
  <si>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</si>
  <si>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</si>
  <si>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</si>
  <si>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</si>
  <si>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</si>
  <si>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</si>
  <si>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</si>
  <si>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</si>
  <si>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</si>
  <si>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</si>
  <si>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</si>
  <si>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</si>
  <si>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</si>
  <si>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</si>
  <si>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</si>
  <si>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</si>
  <si>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</si>
  <si>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</si>
  <si>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</si>
  <si>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</si>
  <si>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</si>
  <si>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</si>
  <si>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</si>
  <si>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</si>
  <si>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</si>
  <si>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</si>
  <si>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</si>
  <si>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</si>
  <si>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</si>
  <si>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</si>
  <si>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</si>
  <si>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</si>
  <si>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</si>
  <si>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</si>
  <si>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</si>
  <si>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</si>
  <si>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</si>
  <si>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</si>
  <si>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</si>
  <si>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</si>
  <si>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</si>
  <si>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</si>
  <si>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</si>
  <si>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</si>
  <si>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</si>
  <si>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</si>
  <si>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</si>
  <si>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</si>
  <si>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</si>
  <si>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</si>
  <si>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</si>
  <si>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</si>
  <si>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</si>
  <si>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</si>
  <si>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</si>
  <si>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</si>
  <si>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</si>
  <si>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</si>
  <si>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</si>
  <si>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</si>
  <si>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</si>
  <si>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</si>
  <si>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</si>
  <si>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</si>
  <si>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</si>
  <si>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</si>
  <si>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</si>
  <si>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</si>
  <si>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</si>
  <si>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</si>
  <si>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</si>
  <si>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</si>
  <si>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</si>
  <si>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</si>
  <si>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</si>
  <si>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</si>
  <si>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</si>
  <si>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</si>
  <si>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</si>
  <si>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</si>
  <si>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</si>
  <si>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</si>
  <si>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</si>
  <si>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</si>
  <si>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</si>
  <si>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</si>
  <si>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</si>
  <si>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</si>
  <si>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</si>
  <si>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</si>
  <si>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</si>
  <si>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</si>
  <si>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</si>
  <si>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</si>
  <si>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</si>
  <si>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</si>
  <si>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</si>
  <si>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</si>
  <si>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</si>
  <si>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</si>
  <si>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</si>
  <si>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</si>
  <si>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</si>
  <si>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</si>
  <si>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</si>
  <si>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</si>
  <si>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</si>
  <si>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</si>
  <si>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2.07</t>
  </si>
  <si>
    <t>▲ 0.92</t>
  </si>
  <si>
    <t>一般会計</t>
  </si>
  <si>
    <t>下水道事業会計</t>
  </si>
  <si>
    <t>国民健康保険事業特別会計</t>
  </si>
  <si>
    <t>介護保険事業特別会計</t>
  </si>
  <si>
    <t>後期高齢者医療特別会計</t>
  </si>
  <si>
    <t>国民健康保険診療所事業特別会計</t>
  </si>
  <si>
    <t>その他会計（赤字）</t>
  </si>
  <si>
    <t>その他会計（黒字）</t>
  </si>
  <si>
    <t>R02</t>
    <phoneticPr fontId="5"/>
  </si>
  <si>
    <t>R03</t>
    <phoneticPr fontId="5"/>
  </si>
  <si>
    <t>R04</t>
    <phoneticPr fontId="5"/>
  </si>
  <si>
    <t>R05</t>
    <phoneticPr fontId="5"/>
  </si>
  <si>
    <t>R06</t>
    <phoneticPr fontId="5"/>
  </si>
  <si>
    <t>-</t>
    <phoneticPr fontId="2"/>
  </si>
  <si>
    <t>上北地方教育・福祉事務組合</t>
    <rPh sb="0" eb="2">
      <t>カミキタ</t>
    </rPh>
    <rPh sb="2" eb="4">
      <t>チホウ</t>
    </rPh>
    <rPh sb="4" eb="6">
      <t>キョウイク</t>
    </rPh>
    <rPh sb="7" eb="9">
      <t>フクシ</t>
    </rPh>
    <rPh sb="9" eb="11">
      <t>ジム</t>
    </rPh>
    <rPh sb="11" eb="13">
      <t>クミアイ</t>
    </rPh>
    <phoneticPr fontId="2"/>
  </si>
  <si>
    <t>十和田地域広域事務組合</t>
    <rPh sb="0" eb="3">
      <t>トワダ</t>
    </rPh>
    <rPh sb="3" eb="5">
      <t>チイキ</t>
    </rPh>
    <rPh sb="5" eb="7">
      <t>コウイキ</t>
    </rPh>
    <rPh sb="7" eb="11">
      <t>ジムクミアイ</t>
    </rPh>
    <phoneticPr fontId="2"/>
  </si>
  <si>
    <t>八戸圏域水道企業団</t>
    <rPh sb="0" eb="2">
      <t>ハチノヘ</t>
    </rPh>
    <rPh sb="2" eb="4">
      <t>ケンイキ</t>
    </rPh>
    <rPh sb="4" eb="9">
      <t>スイドウキギョウダン</t>
    </rPh>
    <phoneticPr fontId="2"/>
  </si>
  <si>
    <t>青森県後期高齢者医療広域連合　一般会計</t>
    <rPh sb="0" eb="3">
      <t>アオモリケン</t>
    </rPh>
    <rPh sb="3" eb="8">
      <t>コウキコウレイシャ</t>
    </rPh>
    <rPh sb="8" eb="14">
      <t>イリョウコウイキレンゴウ</t>
    </rPh>
    <rPh sb="15" eb="19">
      <t>イッパンカイケイ</t>
    </rPh>
    <phoneticPr fontId="2"/>
  </si>
  <si>
    <t>青森県後期高齢者医療広域連合　後期高齢者医療特別会計</t>
    <rPh sb="0" eb="3">
      <t>アオモリケン</t>
    </rPh>
    <rPh sb="3" eb="8">
      <t>コウキコウレイシャ</t>
    </rPh>
    <rPh sb="8" eb="14">
      <t>イリョウコウイキレンゴウ</t>
    </rPh>
    <rPh sb="15" eb="20">
      <t>コウキコウレイシャ</t>
    </rPh>
    <rPh sb="20" eb="22">
      <t>イリョウ</t>
    </rPh>
    <rPh sb="22" eb="26">
      <t>トクベツカイケイ</t>
    </rPh>
    <phoneticPr fontId="2"/>
  </si>
  <si>
    <t>青森県市町村総合事務組合</t>
    <rPh sb="0" eb="3">
      <t>アオモリケン</t>
    </rPh>
    <rPh sb="3" eb="6">
      <t>シチョウソン</t>
    </rPh>
    <rPh sb="6" eb="12">
      <t>ソウゴウジムクミアイ</t>
    </rPh>
    <phoneticPr fontId="2"/>
  </si>
  <si>
    <t>青森県交通災害共済組合</t>
    <rPh sb="0" eb="3">
      <t>アオモリケン</t>
    </rPh>
    <rPh sb="3" eb="7">
      <t>コウツウサイガイ</t>
    </rPh>
    <rPh sb="7" eb="9">
      <t>キョウサイ</t>
    </rPh>
    <rPh sb="9" eb="11">
      <t>クミアイ</t>
    </rPh>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</si>
  <si>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</si>
  <si>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t>
    <phoneticPr fontId="2"/>
  </si>
  <si>
    <t>ふるさと基金</t>
    <rPh sb="4" eb="6">
      <t>キキン</t>
    </rPh>
    <phoneticPr fontId="5"/>
  </si>
  <si>
    <t>地域福祉基金</t>
    <rPh sb="0" eb="2">
      <t>チイキ</t>
    </rPh>
    <rPh sb="2" eb="4">
      <t>フクシ</t>
    </rPh>
    <rPh sb="4" eb="6">
      <t>キキン</t>
    </rPh>
    <phoneticPr fontId="5"/>
  </si>
  <si>
    <t>学校建設基金</t>
    <rPh sb="0" eb="2">
      <t>ガッコウ</t>
    </rPh>
    <rPh sb="2" eb="4">
      <t>ケンセツ</t>
    </rPh>
    <rPh sb="4" eb="6">
      <t>キキン</t>
    </rPh>
    <phoneticPr fontId="5"/>
  </si>
  <si>
    <t>地域産業振興振興基金</t>
    <rPh sb="0" eb="2">
      <t>チイキ</t>
    </rPh>
    <rPh sb="2" eb="4">
      <t>サンギョウ</t>
    </rPh>
    <rPh sb="4" eb="6">
      <t>シンコウ</t>
    </rPh>
    <rPh sb="6" eb="10">
      <t>シンコウキキン</t>
    </rPh>
    <phoneticPr fontId="5"/>
  </si>
  <si>
    <t>ふるさと水と土保全対策</t>
    <rPh sb="4" eb="5">
      <t>ミズ</t>
    </rPh>
    <rPh sb="6" eb="7">
      <t>ツチ</t>
    </rPh>
    <rPh sb="7" eb="9">
      <t>ホゼン</t>
    </rPh>
    <rPh sb="9" eb="11">
      <t>タイサク</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</si>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</sst>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85942</c:v>
                </c:pt>
                <c:pt idx="2">
                  <c:v>95007</c:v>
                </c:pt>
                <c:pt idx="3">
                  <c:v>98176</c:v>
                </c:pt>
                <c:pt idx="4">
                  <c:v>119283</c:v>
                </c:pt>
              </c:numCache>
            </c:numRef>
          </c:val>
          <c:smooth val="0"/>
          <c:extLst>
            <c:ext xmlns:c16="http://schemas.microsoft.com/office/drawing/2014/chart" uri="{C3380CC4-5D6E-409C-BE32-E72D297353CC}">
              <c16:uniqueId val="{00000000-9459-46AE-982D-60F116853D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85472</c:v>
                </c:pt>
                <c:pt idx="1">
                  <c:v>40821</c:v>
                </c:pt>
                <c:pt idx="2">
                  <c:v>61250</c:v>
                </c:pt>
                <c:pt idx="3">
                  <c:v>162629</c:v>
                </c:pt>
                <c:pt idx="4">
                  <c:v>694246</c:v>
                </c:pt>
              </c:numCache>
            </c:numRef>
          </c:val>
          <c:smooth val="0"/>
          <c:extLst>
            <c:ext xmlns:c16="http://schemas.microsoft.com/office/drawing/2014/chart" uri="{C3380CC4-5D6E-409C-BE32-E72D297353CC}">
              <c16:uniqueId val="{00000001-9459-46AE-982D-60F116853D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2.3199999999999998</c:v>
                </c:pt>
                <c:pt idx="1">
                  <c:v>4.95</c:v>
                </c:pt>
                <c:pt idx="2">
                  <c:v>5.31</c:v>
                </c:pt>
                <c:pt idx="3">
                  <c:v>6.14</c:v>
                </c:pt>
                <c:pt idx="4">
                  <c:v>5.12</c:v>
                </c:pt>
              </c:numCache>
            </c:numRef>
          </c:val>
          <c:extLst>
            <c:ext xmlns:c16="http://schemas.microsoft.com/office/drawing/2014/chart" uri="{C3380CC4-5D6E-409C-BE32-E72D297353CC}">
              <c16:uniqueId val="{00000000-3C06-44D5-A2AC-8936C08FB6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17.239999999999998</c:v>
                </c:pt>
                <c:pt idx="1">
                  <c:v>19.61</c:v>
                </c:pt>
                <c:pt idx="2">
                  <c:v>21.17</c:v>
                </c:pt>
                <c:pt idx="3">
                  <c:v>21.37</c:v>
                </c:pt>
                <c:pt idx="4">
                  <c:v>22.1</c:v>
                </c:pt>
              </c:numCache>
            </c:numRef>
          </c:val>
          <c:extLst>
            <c:ext xmlns:c16="http://schemas.microsoft.com/office/drawing/2014/chart" uri="{C3380CC4-5D6E-409C-BE32-E72D297353CC}">
              <c16:uniqueId val="{00000001-3C06-44D5-A2AC-8936C08FB6C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-2.0699999999999998</c:v>
                </c:pt>
                <c:pt idx="1">
                  <c:v>4.51</c:v>
                </c:pt>
                <c:pt idx="2">
                  <c:v>1.56</c:v>
                </c:pt>
                <c:pt idx="3">
                  <c:v>0.78</c:v>
                </c:pt>
                <c:pt idx="4">
                  <c:v>-0.92</c:v>
                </c:pt>
              </c:numCache>
            </c:numRef>
          </c:val>
          <c:smooth val="0"/>
          <c:extLst>
            <c:ext xmlns:c16="http://schemas.microsoft.com/office/drawing/2014/chart" uri="{C3380CC4-5D6E-409C-BE32-E72D297353CC}">
              <c16:uniqueId val="{00000002-3C06-44D5-A2AC-8936C08FB6C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2</c:v>
                </c:pt>
                <c:pt idx="8">
                  <c:v>0</c:v>
                </c:pt>
                <c:pt idx="9">
                  <c:v>0</c:v>
                </c:pt>
              </c:numCache>
            </c:numRef>
          </c:val>
          <c:extLst>
            <c:ext xmlns:c16="http://schemas.microsoft.com/office/drawing/2014/chart" uri="{C3380CC4-5D6E-409C-BE32-E72D297353CC}">
              <c16:uniqueId val="{00000000-2F84-43EE-B7A6-8300F542249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F84-43EE-B7A6-8300F542249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F84-43EE-B7A6-8300F542249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F84-43EE-B7A6-8300F5422493}"/>
            </c:ext>
          </c:extLst>
        </c:ser>
        <c:ser>
          <c:idx val="4"/>
          <c:order val="4"/>
          <c:tx>
            <c:strRef>
              <c:f>データシート!$A$31</c:f>
              <c:strCache>
                <c:ptCount val="1"/>
                <c:pt idx="0">
                  <c:v>国民健康保険診療所事業特別会計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F84-43EE-B7A6-8300F542249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0.12</c:v>
                </c:pt>
                <c:pt idx="4">
                  <c:v>#N/A</c:v>
                </c:pt>
                <c:pt idx="5">
                  <c:v>7.0000000000000007E-2</c:v>
                </c:pt>
                <c:pt idx="6">
                  <c:v>#N/A</c:v>
                </c:pt>
                <c:pt idx="7">
                  <c:v>0.12</c:v>
                </c:pt>
                <c:pt idx="8">
                  <c:v>#N/A</c:v>
                </c:pt>
                <c:pt idx="9">
                  <c:v>0.11</c:v>
                </c:pt>
              </c:numCache>
            </c:numRef>
          </c:val>
          <c:extLst>
            <c:ext xmlns:c16="http://schemas.microsoft.com/office/drawing/2014/chart" uri="{C3380CC4-5D6E-409C-BE32-E72D297353CC}">
              <c16:uniqueId val="{00000005-2F84-43EE-B7A6-8300F5422493}"/>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1.84</c:v>
                </c:pt>
                <c:pt idx="2">
                  <c:v>#N/A</c:v>
                </c:pt>
                <c:pt idx="3">
                  <c:v>1.54</c:v>
                </c:pt>
                <c:pt idx="4">
                  <c:v>#N/A</c:v>
                </c:pt>
                <c:pt idx="5">
                  <c:v>0.94</c:v>
                </c:pt>
                <c:pt idx="6">
                  <c:v>#N/A</c:v>
                </c:pt>
                <c:pt idx="7">
                  <c:v>2.13</c:v>
                </c:pt>
                <c:pt idx="8">
                  <c:v>#N/A</c:v>
                </c:pt>
                <c:pt idx="9">
                  <c:v>0.17</c:v>
                </c:pt>
              </c:numCache>
            </c:numRef>
          </c:val>
          <c:extLst>
            <c:ext xmlns:c16="http://schemas.microsoft.com/office/drawing/2014/chart" uri="{C3380CC4-5D6E-409C-BE32-E72D297353CC}">
              <c16:uniqueId val="{00000006-2F84-43EE-B7A6-8300F542249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0.37</c:v>
                </c:pt>
                <c:pt idx="2">
                  <c:v>#N/A</c:v>
                </c:pt>
                <c:pt idx="3">
                  <c:v>1.27</c:v>
                </c:pt>
                <c:pt idx="4">
                  <c:v>#N/A</c:v>
                </c:pt>
                <c:pt idx="5">
                  <c:v>0.86</c:v>
                </c:pt>
                <c:pt idx="6">
                  <c:v>#N/A</c:v>
                </c:pt>
                <c:pt idx="7">
                  <c:v>0.72</c:v>
                </c:pt>
                <c:pt idx="8">
                  <c:v>#N/A</c:v>
                </c:pt>
                <c:pt idx="9">
                  <c:v>0.36</c:v>
                </c:pt>
              </c:numCache>
            </c:numRef>
          </c:val>
          <c:extLst>
            <c:ext xmlns:c16="http://schemas.microsoft.com/office/drawing/2014/chart" uri="{C3380CC4-5D6E-409C-BE32-E72D297353CC}">
              <c16:uniqueId val="{00000007-2F84-43EE-B7A6-8300F542249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1.52</c:v>
                </c:pt>
              </c:numCache>
            </c:numRef>
          </c:val>
          <c:extLst>
            <c:ext xmlns:c16="http://schemas.microsoft.com/office/drawing/2014/chart" uri="{C3380CC4-5D6E-409C-BE32-E72D297353CC}">
              <c16:uniqueId val="{00000008-2F84-43EE-B7A6-8300F542249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2.31</c:v>
                </c:pt>
                <c:pt idx="2">
                  <c:v>#N/A</c:v>
                </c:pt>
                <c:pt idx="3">
                  <c:v>4.9400000000000004</c:v>
                </c:pt>
                <c:pt idx="4">
                  <c:v>#N/A</c:v>
                </c:pt>
                <c:pt idx="5">
                  <c:v>5.3</c:v>
                </c:pt>
                <c:pt idx="6">
                  <c:v>#N/A</c:v>
                </c:pt>
                <c:pt idx="7">
                  <c:v>6.14</c:v>
                </c:pt>
                <c:pt idx="8">
                  <c:v>#N/A</c:v>
                </c:pt>
                <c:pt idx="9">
                  <c:v>5.12</c:v>
                </c:pt>
              </c:numCache>
            </c:numRef>
          </c:val>
          <c:extLst>
            <c:ext xmlns:c16="http://schemas.microsoft.com/office/drawing/2014/chart" uri="{C3380CC4-5D6E-409C-BE32-E72D297353CC}">
              <c16:uniqueId val="{00000009-2F84-43EE-B7A6-8300F542249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532</c:v>
                </c:pt>
                <c:pt idx="5">
                  <c:v>517</c:v>
                </c:pt>
                <c:pt idx="8">
                  <c:v>501</c:v>
                </c:pt>
                <c:pt idx="11">
                  <c:v>462</c:v>
                </c:pt>
                <c:pt idx="14">
                  <c:v>424</c:v>
                </c:pt>
              </c:numCache>
            </c:numRef>
          </c:val>
          <c:extLst>
            <c:ext xmlns:c16="http://schemas.microsoft.com/office/drawing/2014/chart" uri="{C3380CC4-5D6E-409C-BE32-E72D297353CC}">
              <c16:uniqueId val="{00000000-08BF-4718-8C22-68039D0099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08BF-4718-8C22-68039D0099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8BF-4718-8C22-68039D0099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29</c:v>
                </c:pt>
                <c:pt idx="3">
                  <c:v>29</c:v>
                </c:pt>
                <c:pt idx="6">
                  <c:v>18</c:v>
                </c:pt>
                <c:pt idx="9">
                  <c:v>20</c:v>
                </c:pt>
                <c:pt idx="12">
                  <c:v>23</c:v>
                </c:pt>
              </c:numCache>
            </c:numRef>
          </c:val>
          <c:extLst>
            <c:ext xmlns:c16="http://schemas.microsoft.com/office/drawing/2014/chart" uri="{C3380CC4-5D6E-409C-BE32-E72D297353CC}">
              <c16:uniqueId val="{00000003-08BF-4718-8C22-68039D0099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312</c:v>
                </c:pt>
                <c:pt idx="3">
                  <c:v>317</c:v>
                </c:pt>
                <c:pt idx="6">
                  <c:v>314</c:v>
                </c:pt>
                <c:pt idx="9">
                  <c:v>237</c:v>
                </c:pt>
                <c:pt idx="12">
                  <c:v>296</c:v>
                </c:pt>
              </c:numCache>
            </c:numRef>
          </c:val>
          <c:extLst>
            <c:ext xmlns:c16="http://schemas.microsoft.com/office/drawing/2014/chart" uri="{C3380CC4-5D6E-409C-BE32-E72D297353CC}">
              <c16:uniqueId val="{00000004-08BF-4718-8C22-68039D0099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BF-4718-8C22-68039D0099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8BF-4718-8C22-68039D0099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459</c:v>
                </c:pt>
                <c:pt idx="3">
                  <c:v>459</c:v>
                </c:pt>
                <c:pt idx="6">
                  <c:v>443</c:v>
                </c:pt>
                <c:pt idx="9">
                  <c:v>431</c:v>
                </c:pt>
                <c:pt idx="12">
                  <c:v>419</c:v>
                </c:pt>
              </c:numCache>
            </c:numRef>
          </c:val>
          <c:extLst>
            <c:ext xmlns:c16="http://schemas.microsoft.com/office/drawing/2014/chart" uri="{C3380CC4-5D6E-409C-BE32-E72D297353CC}">
              <c16:uniqueId val="{00000007-08BF-4718-8C22-68039D0099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268</c:v>
                </c:pt>
                <c:pt idx="2">
                  <c:v>#N/A</c:v>
                </c:pt>
                <c:pt idx="3">
                  <c:v>#N/A</c:v>
                </c:pt>
                <c:pt idx="4">
                  <c:v>288</c:v>
                </c:pt>
                <c:pt idx="5">
                  <c:v>#N/A</c:v>
                </c:pt>
                <c:pt idx="6">
                  <c:v>#N/A</c:v>
                </c:pt>
                <c:pt idx="7">
                  <c:v>274</c:v>
                </c:pt>
                <c:pt idx="8">
                  <c:v>#N/A</c:v>
                </c:pt>
                <c:pt idx="9">
                  <c:v>#N/A</c:v>
                </c:pt>
                <c:pt idx="10">
                  <c:v>227</c:v>
                </c:pt>
                <c:pt idx="11">
                  <c:v>#N/A</c:v>
                </c:pt>
                <c:pt idx="12">
                  <c:v>#N/A</c:v>
                </c:pt>
                <c:pt idx="13">
                  <c:v>315</c:v>
                </c:pt>
                <c:pt idx="14">
                  <c:v>#N/A</c:v>
                </c:pt>
              </c:numCache>
            </c:numRef>
          </c:val>
          <c:smooth val="0"/>
          <c:extLst>
            <c:ext xmlns:c16="http://schemas.microsoft.com/office/drawing/2014/chart" uri="{C3380CC4-5D6E-409C-BE32-E72D297353CC}">
              <c16:uniqueId val="{00000008-08BF-4718-8C22-68039D0099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4202</c:v>
                </c:pt>
                <c:pt idx="5">
                  <c:v>4256</c:v>
                </c:pt>
                <c:pt idx="8">
                  <c:v>4056</c:v>
                </c:pt>
                <c:pt idx="11">
                  <c:v>4141</c:v>
                </c:pt>
                <c:pt idx="14">
                  <c:v>6706</c:v>
                </c:pt>
              </c:numCache>
            </c:numRef>
          </c:val>
          <c:extLst>
            <c:ext xmlns:c16="http://schemas.microsoft.com/office/drawing/2014/chart" uri="{C3380CC4-5D6E-409C-BE32-E72D297353CC}">
              <c16:uniqueId val="{00000000-6857-404D-AA4F-B1A2980E64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253</c:v>
                </c:pt>
                <c:pt idx="5">
                  <c:v>205</c:v>
                </c:pt>
                <c:pt idx="8">
                  <c:v>122</c:v>
                </c:pt>
                <c:pt idx="11">
                  <c:v>129</c:v>
                </c:pt>
                <c:pt idx="14">
                  <c:v>137</c:v>
                </c:pt>
              </c:numCache>
            </c:numRef>
          </c:val>
          <c:extLst>
            <c:ext xmlns:c16="http://schemas.microsoft.com/office/drawing/2014/chart" uri="{C3380CC4-5D6E-409C-BE32-E72D297353CC}">
              <c16:uniqueId val="{00000001-6857-404D-AA4F-B1A2980E64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2798</c:v>
                </c:pt>
                <c:pt idx="5">
                  <c:v>3473</c:v>
                </c:pt>
                <c:pt idx="8">
                  <c:v>3760</c:v>
                </c:pt>
                <c:pt idx="11">
                  <c:v>3910</c:v>
                </c:pt>
                <c:pt idx="14">
                  <c:v>3649</c:v>
                </c:pt>
              </c:numCache>
            </c:numRef>
          </c:val>
          <c:extLst>
            <c:ext xmlns:c16="http://schemas.microsoft.com/office/drawing/2014/chart" uri="{C3380CC4-5D6E-409C-BE32-E72D297353CC}">
              <c16:uniqueId val="{00000002-6857-404D-AA4F-B1A2980E64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57-404D-AA4F-B1A2980E64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57-404D-AA4F-B1A2980E64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57-404D-AA4F-B1A2980E64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101</c:v>
                </c:pt>
                <c:pt idx="3">
                  <c:v>136</c:v>
                </c:pt>
                <c:pt idx="6">
                  <c:v>120</c:v>
                </c:pt>
                <c:pt idx="9">
                  <c:v>129</c:v>
                </c:pt>
                <c:pt idx="12">
                  <c:v>115</c:v>
                </c:pt>
              </c:numCache>
            </c:numRef>
          </c:val>
          <c:extLst>
            <c:ext xmlns:c16="http://schemas.microsoft.com/office/drawing/2014/chart" uri="{C3380CC4-5D6E-409C-BE32-E72D297353CC}">
              <c16:uniqueId val="{00000006-6857-404D-AA4F-B1A2980E64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270</c:v>
                </c:pt>
                <c:pt idx="3">
                  <c:v>243</c:v>
                </c:pt>
                <c:pt idx="6">
                  <c:v>231</c:v>
                </c:pt>
                <c:pt idx="9">
                  <c:v>224</c:v>
                </c:pt>
                <c:pt idx="12">
                  <c:v>213</c:v>
                </c:pt>
              </c:numCache>
            </c:numRef>
          </c:val>
          <c:extLst>
            <c:ext xmlns:c16="http://schemas.microsoft.com/office/drawing/2014/chart" uri="{C3380CC4-5D6E-409C-BE32-E72D297353CC}">
              <c16:uniqueId val="{00000007-6857-404D-AA4F-B1A2980E64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2435</c:v>
                </c:pt>
                <c:pt idx="3">
                  <c:v>2371</c:v>
                </c:pt>
                <c:pt idx="6">
                  <c:v>2330</c:v>
                </c:pt>
                <c:pt idx="9">
                  <c:v>2204</c:v>
                </c:pt>
                <c:pt idx="12">
                  <c:v>1897</c:v>
                </c:pt>
              </c:numCache>
            </c:numRef>
          </c:val>
          <c:extLst>
            <c:ext xmlns:c16="http://schemas.microsoft.com/office/drawing/2014/chart" uri="{C3380CC4-5D6E-409C-BE32-E72D297353CC}">
              <c16:uniqueId val="{00000008-6857-404D-AA4F-B1A2980E64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857-404D-AA4F-B1A2980E64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4147</c:v>
                </c:pt>
                <c:pt idx="3">
                  <c:v>3957</c:v>
                </c:pt>
                <c:pt idx="6">
                  <c:v>3903</c:v>
                </c:pt>
                <c:pt idx="9">
                  <c:v>4421</c:v>
                </c:pt>
                <c:pt idx="12">
                  <c:v>8569</c:v>
                </c:pt>
              </c:numCache>
            </c:numRef>
          </c:val>
          <c:extLst>
            <c:ext xmlns:c16="http://schemas.microsoft.com/office/drawing/2014/chart" uri="{C3380CC4-5D6E-409C-BE32-E72D297353CC}">
              <c16:uniqueId val="{0000000A-6857-404D-AA4F-B1A2980E64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302</c:v>
                </c:pt>
                <c:pt idx="14">
                  <c:v>#N/A</c:v>
                </c:pt>
              </c:numCache>
            </c:numRef>
          </c:val>
          <c:smooth val="0"/>
          <c:extLst>
            <c:ext xmlns:c16="http://schemas.microsoft.com/office/drawing/2014/chart" uri="{C3380CC4-5D6E-409C-BE32-E72D297353CC}">
              <c16:uniqueId val="{0000000B-6857-404D-AA4F-B1A2980E64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835</c:v>
                </c:pt>
                <c:pt idx="1">
                  <c:v>835</c:v>
                </c:pt>
                <c:pt idx="2">
                  <c:v>876</c:v>
                </c:pt>
              </c:numCache>
            </c:numRef>
          </c:val>
          <c:extLst>
            <c:ext xmlns:c16="http://schemas.microsoft.com/office/drawing/2014/chart" uri="{C3380CC4-5D6E-409C-BE32-E72D297353CC}">
              <c16:uniqueId val="{00000000-22D4-47AC-86E3-4E9CECBDF1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1150</c:v>
                </c:pt>
                <c:pt idx="1">
                  <c:v>1255</c:v>
                </c:pt>
                <c:pt idx="2">
                  <c:v>1426</c:v>
                </c:pt>
              </c:numCache>
            </c:numRef>
          </c:val>
          <c:extLst>
            <c:ext xmlns:c16="http://schemas.microsoft.com/office/drawing/2014/chart" uri="{C3380CC4-5D6E-409C-BE32-E72D297353CC}">
              <c16:uniqueId val="{00000001-22D4-47AC-86E3-4E9CECBDF1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1302</c:v>
                </c:pt>
                <c:pt idx="1">
                  <c:v>1373</c:v>
                </c:pt>
                <c:pt idx="2">
                  <c:v>683</c:v>
                </c:pt>
              </c:numCache>
            </c:numRef>
          </c:val>
          <c:extLst>
            <c:ext xmlns:c16="http://schemas.microsoft.com/office/drawing/2014/chart" uri="{C3380CC4-5D6E-409C-BE32-E72D297353CC}">
              <c16:uniqueId val="{00000002-22D4-47AC-86E3-4E9CECBDF1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青森県六戸町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全体を通して徐々に減少傾向にあり、過去に実施した地方債の繰上償還や新規借入の抑制に努めたことが要因だと考える。</a:t>
          </a:r>
        </a:p>
        <a:p>
          <a:r>
            <a:rPr kumimoji="1" lang="ja-JP" altLang="en-US" sz="1400" baseline="0">
              <a:latin typeface="ＭＳ ゴシック" pitchFamily="49" charset="-128"/>
              <a:ea typeface="ＭＳ ゴシック" pitchFamily="49" charset="-128"/>
            </a:rPr>
            <a:t>公営企業債の元利償還金に対する繰入金が令和</a:t>
          </a:r>
          <a:r>
            <a:rPr kumimoji="1" lang="en-US" altLang="ja-JP" sz="1400" baseline="0">
              <a:latin typeface="ＭＳ ゴシック" pitchFamily="49" charset="-128"/>
              <a:ea typeface="ＭＳ ゴシック" pitchFamily="49" charset="-128"/>
            </a:rPr>
            <a:t>6</a:t>
          </a:r>
          <a:r>
            <a:rPr kumimoji="1" lang="ja-JP" altLang="en-US" sz="1400" baseline="0">
              <a:latin typeface="ＭＳ ゴシック" pitchFamily="49" charset="-128"/>
              <a:ea typeface="ＭＳ ゴシック" pitchFamily="49" charset="-128"/>
            </a:rPr>
            <a:t>年度は前年度に比べ</a:t>
          </a:r>
          <a:r>
            <a:rPr kumimoji="1" lang="en-US" altLang="ja-JP" sz="1400" baseline="0">
              <a:latin typeface="ＭＳ ゴシック" pitchFamily="49" charset="-128"/>
              <a:ea typeface="ＭＳ ゴシック" pitchFamily="49" charset="-128"/>
            </a:rPr>
            <a:t>59</a:t>
          </a:r>
          <a:r>
            <a:rPr kumimoji="1" lang="ja-JP" altLang="en-US" sz="1400" baseline="0">
              <a:latin typeface="ＭＳ ゴシック" pitchFamily="49" charset="-128"/>
              <a:ea typeface="ＭＳ ゴシック" pitchFamily="49" charset="-128"/>
            </a:rPr>
            <a:t>百万円の増となっている。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a:t>
          </a:r>
          <a:r>
            <a:rPr kumimoji="1" lang="ja-JP" altLang="en-US" sz="1400" baseline="0">
              <a:solidFill>
                <a:sysClr val="windowText" lastClr="000000"/>
              </a:solidFill>
              <a:latin typeface="ＭＳ ゴシック" pitchFamily="49" charset="-128"/>
              <a:ea typeface="ＭＳ ゴシック" pitchFamily="49" charset="-128"/>
            </a:rPr>
            <a:t>これは、下水道事業が公営企業に移行するにあたり、公営企業会計処理日の関係により前年度の元利償還金の一部が令和</a:t>
          </a:r>
          <a:r>
            <a:rPr kumimoji="1" lang="en-US" altLang="ja-JP" sz="1400" baseline="0">
              <a:solidFill>
                <a:sysClr val="windowText" lastClr="000000"/>
              </a:solidFill>
              <a:latin typeface="ＭＳ ゴシック" pitchFamily="49" charset="-128"/>
              <a:ea typeface="ＭＳ ゴシック" pitchFamily="49" charset="-128"/>
            </a:rPr>
            <a:t>6</a:t>
          </a:r>
          <a:r>
            <a:rPr kumimoji="1" lang="ja-JP" altLang="en-US" sz="1400" baseline="0">
              <a:solidFill>
                <a:sysClr val="windowText" lastClr="000000"/>
              </a:solidFill>
              <a:latin typeface="ＭＳ ゴシック" pitchFamily="49" charset="-128"/>
              <a:ea typeface="ＭＳ ゴシック" pitchFamily="49" charset="-128"/>
            </a:rPr>
            <a:t>年度の処理となったことが要因である。</a:t>
          </a:r>
          <a:endParaRPr kumimoji="1" lang="en-US" altLang="ja-JP" sz="1400" baseline="0">
            <a:solidFill>
              <a:sysClr val="windowText" lastClr="000000"/>
            </a:solidFill>
            <a:latin typeface="ＭＳ ゴシック" pitchFamily="49" charset="-128"/>
            <a:ea typeface="ＭＳ ゴシック" pitchFamily="49" charset="-128"/>
          </a:endParaRPr>
        </a:p>
        <a:p>
          <a:r>
            <a:rPr kumimoji="1" lang="en-US" altLang="ja-JP" sz="1400" baseline="0">
              <a:latin typeface="ＭＳ ゴシック" pitchFamily="49" charset="-128"/>
              <a:ea typeface="ＭＳ ゴシック" pitchFamily="49" charset="-128"/>
            </a:rPr>
            <a:t> </a:t>
          </a:r>
          <a:r>
            <a:rPr kumimoji="1" lang="ja-JP" altLang="en-US" sz="1400" baseline="0">
              <a:latin typeface="ＭＳ ゴシック" pitchFamily="49" charset="-128"/>
              <a:ea typeface="ＭＳ ゴシック" pitchFamily="49" charset="-128"/>
            </a:rPr>
            <a:t>今後、義務教育学校建設事業に係る元利償還金等が発生してくるため、計画的な償還に努めながら、更なる繰上償還の可能性も含めた公債費の適正化の検討を行い、将来へ向けた公債費の圧縮を図りたい。</a:t>
          </a:r>
        </a:p>
        <a:p>
          <a:r>
            <a:rPr kumimoji="1" lang="ja-JP" altLang="en-US" sz="1400" baseline="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青森県六戸町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将来負担比率の分子が</a:t>
          </a:r>
          <a:r>
            <a:rPr kumimoji="1" lang="en-US" altLang="ja-JP" sz="1400">
              <a:latin typeface="ＭＳ ゴシック" pitchFamily="49" charset="-128"/>
              <a:ea typeface="ＭＳ ゴシック" pitchFamily="49" charset="-128"/>
            </a:rPr>
            <a:t>1,503</a:t>
          </a:r>
          <a:r>
            <a:rPr kumimoji="1" lang="ja-JP" altLang="en-US" sz="1400">
              <a:latin typeface="ＭＳ ゴシック" pitchFamily="49" charset="-128"/>
              <a:ea typeface="ＭＳ ゴシック" pitchFamily="49" charset="-128"/>
            </a:rPr>
            <a:t>百万円増加しており、マイナスからプラスに転じている。これは令和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年度実施した義務教育学校建設事業等に伴う地方債の大幅な増加が要因である。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今後は事業の効率化・重点化により起債発行を最小限に抑え、公債費等義務的経費の削減を中心とする財政改革を進め財政健全化に努めたい。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青森県六戸町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積立については、減債基金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歳計剰余金については、財政調整基金に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取り崩しについては、学校建設基金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百万円、電源立地地域対策交付金事業基金に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百万円、核燃料物質等取扱税交付金事業基金に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義務教育学校の建設事業が完了し、地方債の償還も順次発生する予定である。財政調整基金、減債基金ともに取崩しをすることが予想されることから、今まで以上に事業の効率化・重点化を図り、基金全体の残高を維持していくよう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「自ら考え自ら行う地域づくり」事業の推進に要する経費に充てるもの。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高齢者の居宅における福祉の増進に関する事業等を行う民間の団体を補助する経費に充てるもの。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町立学校の建設等に要する経費に充てるもの。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・電源立地地域対策交付金事業基金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公共施設の整備、その他住民の生活の利便性の向上及び産業の振興に寄与するための事業に要する経費に充てるもの。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・核燃料物質等取扱税交付金事業基金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公共施設の整備、その他住民の生活の利便性の向上及び産業の振興に寄与するための事業に要する経費に充てるもの。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学校建設基金については、義務教育学校建設事業のため、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電源立地地域対策交付金事業基金については、義務教育学校の備品購入事業に充てたため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核燃料物質等取扱税交付金事業基金については、メイプルスタジアム改修工事事業に充てたため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ふるさと基金や、核燃料物質等取扱税交付金基金などを活用して、振興計画に掲げるまちづくり事業に計画的に活用していきたい。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利子配当金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百万円の積立を行った。また、歳出削減に努めたことから取崩しをすることなく、基金の微増につながった。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今後、旧学校施設解体事業やその他公共施設の改修工事等への一般財源不足が見込まれることから、可能な限り抑制するよう努めたい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利子配当金を含めた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百万円の積立を行った。また、歳出削減に努めたことから取崩しをすることなく、基金の微増につながった。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義務教育学校建設事業及び、旧学校施設解体事業による償還額の大幅な増加が予想されることから、計画的な積立と取崩しを行い、可能な限り歳出の抑制に努め取崩しを必要最小限に抑えるよう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青森県六戸町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10,551
10,367
83.89
13,482,071
13,260,162
202,986
3,963,229
8,568,755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昨年度同様の</a:t>
          </a:r>
          <a:r>
            <a:rPr kumimoji="1" lang="en-US" altLang="ja-JP" sz="1300" baseline="0">
              <a:latin typeface="ＭＳ Ｐゴシック" panose="020B0600070205080204" pitchFamily="50" charset="-128"/>
              <a:ea typeface="ＭＳ Ｐゴシック" panose="020B0600070205080204" pitchFamily="50" charset="-128"/>
            </a:rPr>
            <a:t>0.41</a:t>
          </a:r>
          <a:r>
            <a:rPr kumimoji="1" lang="ja-JP" altLang="en-US" sz="1300" baseline="0">
              <a:latin typeface="ＭＳ Ｐゴシック" panose="020B0600070205080204" pitchFamily="50" charset="-128"/>
              <a:ea typeface="ＭＳ Ｐゴシック" panose="020B0600070205080204" pitchFamily="50" charset="-128"/>
            </a:rPr>
            <a:t>であり、県内平均は上回っているが全国平均よりは下回っている。定額減税の実施により税収が昨年度比</a:t>
          </a:r>
          <a:r>
            <a:rPr kumimoji="1" lang="en-US" altLang="ja-JP" sz="1300" baseline="0">
              <a:latin typeface="ＭＳ Ｐゴシック" panose="020B0600070205080204" pitchFamily="50" charset="-128"/>
              <a:ea typeface="ＭＳ Ｐゴシック" panose="020B0600070205080204" pitchFamily="50" charset="-128"/>
            </a:rPr>
            <a:t>7.6%</a:t>
          </a:r>
          <a:r>
            <a:rPr kumimoji="1" lang="ja-JP" altLang="en-US" sz="1300" baseline="0">
              <a:latin typeface="ＭＳ Ｐゴシック" panose="020B0600070205080204" pitchFamily="50" charset="-128"/>
              <a:ea typeface="ＭＳ Ｐゴシック" panose="020B0600070205080204" pitchFamily="50" charset="-128"/>
            </a:rPr>
            <a:t>の減額となっているが、物価高騰の影響により、地方消費税交付金が</a:t>
          </a:r>
          <a:r>
            <a:rPr kumimoji="1" lang="en-US" altLang="ja-JP" sz="1300" baseline="0">
              <a:latin typeface="ＭＳ Ｐゴシック" panose="020B0600070205080204" pitchFamily="50" charset="-128"/>
              <a:ea typeface="ＭＳ Ｐゴシック" panose="020B0600070205080204" pitchFamily="50" charset="-128"/>
            </a:rPr>
            <a:t>8.5%</a:t>
          </a:r>
          <a:r>
            <a:rPr kumimoji="1" lang="ja-JP" altLang="en-US" sz="1300" baseline="0">
              <a:latin typeface="ＭＳ Ｐゴシック" panose="020B0600070205080204" pitchFamily="50" charset="-128"/>
              <a:ea typeface="ＭＳ Ｐゴシック" panose="020B0600070205080204" pitchFamily="50" charset="-128"/>
            </a:rPr>
            <a:t>、地方交付税の</a:t>
          </a:r>
          <a:r>
            <a:rPr kumimoji="1" lang="en-US" altLang="ja-JP" sz="1300" baseline="0">
              <a:latin typeface="ＭＳ Ｐゴシック" panose="020B0600070205080204" pitchFamily="50" charset="-128"/>
              <a:ea typeface="ＭＳ Ｐゴシック" panose="020B0600070205080204" pitchFamily="50" charset="-128"/>
            </a:rPr>
            <a:t>2.5</a:t>
          </a:r>
          <a:r>
            <a:rPr kumimoji="1" lang="ja-JP" altLang="en-US" sz="1300" baseline="0">
              <a:latin typeface="ＭＳ Ｐゴシック" panose="020B0600070205080204" pitchFamily="50" charset="-128"/>
              <a:ea typeface="ＭＳ Ｐゴシック" panose="020B0600070205080204" pitchFamily="50" charset="-128"/>
            </a:rPr>
            <a:t>％の増加したことにより結果として、財政力指数維持につながったと考えられる。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新規財源の確保が難しく、今後は起債償還額の増加により財政力指数の低下が見込まれることから、今まで以上に徹底した歳出の見直しによる財政の健全化に努める必要がある。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87206</xdr:rowOff>
    </xdr:from>
    <xdr:to>
      <xdr:col>23</xdr:col>
      <xdr:colOff>133350</xdr:colOff>
      <xdr:row>43</xdr:row>
      <xdr:rowOff>87206</xdr:rowOff>
    </xdr:to>
    <xdr:cxnSp macro="">
      <xdr:nvCxnSpPr>
        <xdr:cNvPr id="68" name="直線コネクタ 67"/>
        <xdr:cNvCxnSpPr/>
      </xdr:nvCxnSpPr>
      <xdr:spPr>
        <a:xfrm>
          <a:off x="4114800" y="74595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87206</xdr:rowOff>
    </xdr:from>
    <xdr:to>
      <xdr:col>19</xdr:col>
      <xdr:colOff>133350</xdr:colOff>
      <xdr:row>43</xdr:row>
      <xdr:rowOff>87206</xdr:rowOff>
    </xdr:to>
    <xdr:cxnSp macro="">
      <xdr:nvCxnSpPr>
        <xdr:cNvPr id="71" name="直線コネクタ 70"/>
        <xdr:cNvCxnSpPr/>
      </xdr:nvCxnSpPr>
      <xdr:spPr>
        <a:xfrm>
          <a:off x="3225800" y="7459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79163</xdr:rowOff>
    </xdr:from>
    <xdr:to>
      <xdr:col>15</xdr:col>
      <xdr:colOff>82550</xdr:colOff>
      <xdr:row>43</xdr:row>
      <xdr:rowOff>87206</xdr:rowOff>
    </xdr:to>
    <xdr:cxnSp macro="">
      <xdr:nvCxnSpPr>
        <xdr:cNvPr id="74" name="直線コネクタ 73"/>
        <xdr:cNvCxnSpPr/>
      </xdr:nvCxnSpPr>
      <xdr:spPr>
        <a:xfrm>
          <a:off x="2336800" y="74515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71120</xdr:rowOff>
    </xdr:from>
    <xdr:to>
      <xdr:col>11</xdr:col>
      <xdr:colOff>31750</xdr:colOff>
      <xdr:row>43</xdr:row>
      <xdr:rowOff>79163</xdr:rowOff>
    </xdr:to>
    <xdr:cxnSp macro="">
      <xdr:nvCxnSpPr>
        <xdr:cNvPr id="77" name="直線コネクタ 76"/>
        <xdr:cNvCxnSpPr/>
      </xdr:nvCxnSpPr>
      <xdr:spPr>
        <a:xfrm>
          <a:off x="1447800" y="74434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80" name="フローチャート: 判断 79"/>
        <xdr:cNvSpPr/>
      </xdr:nvSpPr>
      <xdr:spPr>
        <a:xfrm>
          <a:off x="13970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81" name="テキスト ボックス 80"/>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36406</xdr:rowOff>
    </xdr:from>
    <xdr:to>
      <xdr:col>23</xdr:col>
      <xdr:colOff>184150</xdr:colOff>
      <xdr:row>43</xdr:row>
      <xdr:rowOff>138006</xdr:rowOff>
    </xdr:to>
    <xdr:sp macro="" textlink="">
      <xdr:nvSpPr>
        <xdr:cNvPr id="87" name="楕円 86"/>
        <xdr:cNvSpPr/>
      </xdr:nvSpPr>
      <xdr:spPr>
        <a:xfrm>
          <a:off x="49022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8483</xdr:rowOff>
    </xdr:from>
    <xdr:ext cx="762000" cy="259045"/>
    <xdr:sp macro="" textlink="">
      <xdr:nvSpPr>
        <xdr:cNvPr id="88" name="財政力該当値テキスト"/>
        <xdr:cNvSpPr txBox="1"/>
      </xdr:nvSpPr>
      <xdr:spPr>
        <a:xfrm>
          <a:off x="5041900" y="73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36406</xdr:rowOff>
    </xdr:from>
    <xdr:to>
      <xdr:col>19</xdr:col>
      <xdr:colOff>184150</xdr:colOff>
      <xdr:row>43</xdr:row>
      <xdr:rowOff>138006</xdr:rowOff>
    </xdr:to>
    <xdr:sp macro="" textlink="">
      <xdr:nvSpPr>
        <xdr:cNvPr id="89" name="楕円 88"/>
        <xdr:cNvSpPr/>
      </xdr:nvSpPr>
      <xdr:spPr>
        <a:xfrm>
          <a:off x="4064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122783</xdr:rowOff>
    </xdr:from>
    <xdr:ext cx="736600" cy="259045"/>
    <xdr:sp macro="" textlink="">
      <xdr:nvSpPr>
        <xdr:cNvPr id="90" name="テキスト ボックス 89"/>
        <xdr:cNvSpPr txBox="1"/>
      </xdr:nvSpPr>
      <xdr:spPr>
        <a:xfrm>
          <a:off x="3733800" y="749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36406</xdr:rowOff>
    </xdr:from>
    <xdr:to>
      <xdr:col>15</xdr:col>
      <xdr:colOff>133350</xdr:colOff>
      <xdr:row>43</xdr:row>
      <xdr:rowOff>138006</xdr:rowOff>
    </xdr:to>
    <xdr:sp macro="" textlink="">
      <xdr:nvSpPr>
        <xdr:cNvPr id="91" name="楕円 90"/>
        <xdr:cNvSpPr/>
      </xdr:nvSpPr>
      <xdr:spPr>
        <a:xfrm>
          <a:off x="3175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122783</xdr:rowOff>
    </xdr:from>
    <xdr:ext cx="762000" cy="259045"/>
    <xdr:sp macro="" textlink="">
      <xdr:nvSpPr>
        <xdr:cNvPr id="92" name="テキスト ボックス 91"/>
        <xdr:cNvSpPr txBox="1"/>
      </xdr:nvSpPr>
      <xdr:spPr>
        <a:xfrm>
          <a:off x="2844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28363</xdr:rowOff>
    </xdr:from>
    <xdr:to>
      <xdr:col>11</xdr:col>
      <xdr:colOff>82550</xdr:colOff>
      <xdr:row>43</xdr:row>
      <xdr:rowOff>129963</xdr:rowOff>
    </xdr:to>
    <xdr:sp macro="" textlink="">
      <xdr:nvSpPr>
        <xdr:cNvPr id="93" name="楕円 92"/>
        <xdr:cNvSpPr/>
      </xdr:nvSpPr>
      <xdr:spPr>
        <a:xfrm>
          <a:off x="2286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114740</xdr:rowOff>
    </xdr:from>
    <xdr:ext cx="762000" cy="259045"/>
    <xdr:sp macro="" textlink="">
      <xdr:nvSpPr>
        <xdr:cNvPr id="94" name="テキスト ボックス 93"/>
        <xdr:cNvSpPr txBox="1"/>
      </xdr:nvSpPr>
      <xdr:spPr>
        <a:xfrm>
          <a:off x="1955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95" name="楕円 94"/>
        <xdr:cNvSpPr/>
      </xdr:nvSpPr>
      <xdr:spPr>
        <a:xfrm>
          <a:off x="1397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132097</xdr:rowOff>
    </xdr:from>
    <xdr:ext cx="762000" cy="259045"/>
    <xdr:sp macro="" textlink="">
      <xdr:nvSpPr>
        <xdr:cNvPr id="96" name="テキスト ボックス 95"/>
        <xdr:cNvSpPr txBox="1"/>
      </xdr:nvSpPr>
      <xdr:spPr>
        <a:xfrm>
          <a:off x="1066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％下がり、県、全国平均共に下回る結果となった。これは公債費において、教育施設整備債などの償還が完了したことが要因である。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今後も人件費や扶助費は増加傾向にあり、また、義務教育学校建設事業の借入額が大幅に増加となったため、今後償還額の増による経常収支比率の上昇が見込まれる。今後は、歳出の徹底的な見直しを行いより一層の義務的経費の削減に努め経常収支比率の上昇の抑制を図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52070</xdr:rowOff>
    </xdr:from>
    <xdr:to>
      <xdr:col>23</xdr:col>
      <xdr:colOff>133350</xdr:colOff>
      <xdr:row>59</xdr:row>
      <xdr:rowOff>76200</xdr:rowOff>
    </xdr:to>
    <xdr:cxnSp macro="">
      <xdr:nvCxnSpPr>
        <xdr:cNvPr id="129" name="直線コネクタ 128"/>
        <xdr:cNvCxnSpPr/>
      </xdr:nvCxnSpPr>
      <xdr:spPr>
        <a:xfrm flipV="1">
          <a:off x="4114800" y="101676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76200</xdr:rowOff>
    </xdr:from>
    <xdr:to>
      <xdr:col>19</xdr:col>
      <xdr:colOff>133350</xdr:colOff>
      <xdr:row>59</xdr:row>
      <xdr:rowOff>90678</xdr:rowOff>
    </xdr:to>
    <xdr:cxnSp macro="">
      <xdr:nvCxnSpPr>
        <xdr:cNvPr id="132" name="直線コネクタ 131"/>
        <xdr:cNvCxnSpPr/>
      </xdr:nvCxnSpPr>
      <xdr:spPr>
        <a:xfrm flipV="1">
          <a:off x="3225800" y="1019175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11049</xdr:rowOff>
    </xdr:from>
    <xdr:to>
      <xdr:col>15</xdr:col>
      <xdr:colOff>82550</xdr:colOff>
      <xdr:row>59</xdr:row>
      <xdr:rowOff>90678</xdr:rowOff>
    </xdr:to>
    <xdr:cxnSp macro="">
      <xdr:nvCxnSpPr>
        <xdr:cNvPr id="135" name="直線コネクタ 134"/>
        <xdr:cNvCxnSpPr/>
      </xdr:nvCxnSpPr>
      <xdr:spPr>
        <a:xfrm>
          <a:off x="2336800" y="10126599"/>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11049</xdr:rowOff>
    </xdr:from>
    <xdr:to>
      <xdr:col>11</xdr:col>
      <xdr:colOff>31750</xdr:colOff>
      <xdr:row>59</xdr:row>
      <xdr:rowOff>148590</xdr:rowOff>
    </xdr:to>
    <xdr:cxnSp macro="">
      <xdr:nvCxnSpPr>
        <xdr:cNvPr id="138" name="直線コネクタ 137"/>
        <xdr:cNvCxnSpPr/>
      </xdr:nvCxnSpPr>
      <xdr:spPr>
        <a:xfrm flipV="1">
          <a:off x="1447800" y="10126599"/>
          <a:ext cx="8890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131572</xdr:rowOff>
    </xdr:from>
    <xdr:to>
      <xdr:col>7</xdr:col>
      <xdr:colOff>31750</xdr:colOff>
      <xdr:row>60</xdr:row>
      <xdr:rowOff>61722</xdr:rowOff>
    </xdr:to>
    <xdr:sp macro="" textlink="">
      <xdr:nvSpPr>
        <xdr:cNvPr id="141" name="フローチャート: 判断 140"/>
        <xdr:cNvSpPr/>
      </xdr:nvSpPr>
      <xdr:spPr>
        <a:xfrm>
          <a:off x="1397000" y="1024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46499</xdr:rowOff>
    </xdr:from>
    <xdr:ext cx="762000" cy="259045"/>
    <xdr:sp macro="" textlink="">
      <xdr:nvSpPr>
        <xdr:cNvPr id="142" name="テキスト ボックス 141"/>
        <xdr:cNvSpPr txBox="1"/>
      </xdr:nvSpPr>
      <xdr:spPr>
        <a:xfrm>
          <a:off x="1066800" y="1033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1270</xdr:rowOff>
    </xdr:from>
    <xdr:to>
      <xdr:col>23</xdr:col>
      <xdr:colOff>184150</xdr:colOff>
      <xdr:row>59</xdr:row>
      <xdr:rowOff>102870</xdr:rowOff>
    </xdr:to>
    <xdr:sp macro="" textlink="">
      <xdr:nvSpPr>
        <xdr:cNvPr id="148" name="楕円 147"/>
        <xdr:cNvSpPr/>
      </xdr:nvSpPr>
      <xdr:spPr>
        <a:xfrm>
          <a:off x="49022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17797</xdr:rowOff>
    </xdr:from>
    <xdr:ext cx="762000" cy="259045"/>
    <xdr:sp macro="" textlink="">
      <xdr:nvSpPr>
        <xdr:cNvPr id="149" name="財政構造の弾力性該当値テキスト"/>
        <xdr:cNvSpPr txBox="1"/>
      </xdr:nvSpPr>
      <xdr:spPr>
        <a:xfrm>
          <a:off x="5041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25400</xdr:rowOff>
    </xdr:from>
    <xdr:to>
      <xdr:col>19</xdr:col>
      <xdr:colOff>184150</xdr:colOff>
      <xdr:row>59</xdr:row>
      <xdr:rowOff>127000</xdr:rowOff>
    </xdr:to>
    <xdr:sp macro="" textlink="">
      <xdr:nvSpPr>
        <xdr:cNvPr id="150" name="楕円 149"/>
        <xdr:cNvSpPr/>
      </xdr:nvSpPr>
      <xdr:spPr>
        <a:xfrm>
          <a:off x="4064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137177</xdr:rowOff>
    </xdr:from>
    <xdr:ext cx="736600" cy="259045"/>
    <xdr:sp macro="" textlink="">
      <xdr:nvSpPr>
        <xdr:cNvPr id="151" name="テキスト ボックス 150"/>
        <xdr:cNvSpPr txBox="1"/>
      </xdr:nvSpPr>
      <xdr:spPr>
        <a:xfrm>
          <a:off x="3733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39878</xdr:rowOff>
    </xdr:from>
    <xdr:to>
      <xdr:col>15</xdr:col>
      <xdr:colOff>133350</xdr:colOff>
      <xdr:row>59</xdr:row>
      <xdr:rowOff>141478</xdr:rowOff>
    </xdr:to>
    <xdr:sp macro="" textlink="">
      <xdr:nvSpPr>
        <xdr:cNvPr id="152" name="楕円 151"/>
        <xdr:cNvSpPr/>
      </xdr:nvSpPr>
      <xdr:spPr>
        <a:xfrm>
          <a:off x="31750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151655</xdr:rowOff>
    </xdr:from>
    <xdr:ext cx="762000" cy="259045"/>
    <xdr:sp macro="" textlink="">
      <xdr:nvSpPr>
        <xdr:cNvPr id="153" name="テキスト ボックス 152"/>
        <xdr:cNvSpPr txBox="1"/>
      </xdr:nvSpPr>
      <xdr:spPr>
        <a:xfrm>
          <a:off x="2844800" y="992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131699</xdr:rowOff>
    </xdr:from>
    <xdr:to>
      <xdr:col>11</xdr:col>
      <xdr:colOff>82550</xdr:colOff>
      <xdr:row>59</xdr:row>
      <xdr:rowOff>61849</xdr:rowOff>
    </xdr:to>
    <xdr:sp macro="" textlink="">
      <xdr:nvSpPr>
        <xdr:cNvPr id="154" name="楕円 153"/>
        <xdr:cNvSpPr/>
      </xdr:nvSpPr>
      <xdr:spPr>
        <a:xfrm>
          <a:off x="2286000" y="100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72026</xdr:rowOff>
    </xdr:from>
    <xdr:ext cx="762000" cy="259045"/>
    <xdr:sp macro="" textlink="">
      <xdr:nvSpPr>
        <xdr:cNvPr id="155" name="テキスト ボックス 154"/>
        <xdr:cNvSpPr txBox="1"/>
      </xdr:nvSpPr>
      <xdr:spPr>
        <a:xfrm>
          <a:off x="1955800" y="984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97790</xdr:rowOff>
    </xdr:from>
    <xdr:to>
      <xdr:col>7</xdr:col>
      <xdr:colOff>31750</xdr:colOff>
      <xdr:row>60</xdr:row>
      <xdr:rowOff>27940</xdr:rowOff>
    </xdr:to>
    <xdr:sp macro="" textlink="">
      <xdr:nvSpPr>
        <xdr:cNvPr id="156" name="楕円 155"/>
        <xdr:cNvSpPr/>
      </xdr:nvSpPr>
      <xdr:spPr>
        <a:xfrm>
          <a:off x="1397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38117</xdr:rowOff>
    </xdr:from>
    <xdr:ext cx="762000" cy="259045"/>
    <xdr:sp macro="" textlink="">
      <xdr:nvSpPr>
        <xdr:cNvPr id="157" name="テキスト ボックス 156"/>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[198,408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人件費は、継続的に職員数の適正化や削減に取り組んでいるが、人事院勧告による給料改正の影響もあり、前年度比</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％の増加となっている。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％の増加となっている。これは義務教育学校六戸学園開校に向けた備品購入費が主な要因である。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今後においては人件費は引き続き抑制を図り、物件費については更なる精査を行い抑制を図っていく。</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17886</xdr:rowOff>
    </xdr:from>
    <xdr:to>
      <xdr:col>23</xdr:col>
      <xdr:colOff>133350</xdr:colOff>
      <xdr:row>81</xdr:row>
      <xdr:rowOff>109499</xdr:rowOff>
    </xdr:to>
    <xdr:cxnSp macro="">
      <xdr:nvCxnSpPr>
        <xdr:cNvPr id="196" name="直線コネクタ 195"/>
        <xdr:cNvCxnSpPr/>
      </xdr:nvCxnSpPr>
      <xdr:spPr>
        <a:xfrm>
          <a:off x="4114800" y="13905336"/>
          <a:ext cx="838200" cy="9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17886</xdr:rowOff>
    </xdr:from>
    <xdr:to>
      <xdr:col>19</xdr:col>
      <xdr:colOff>133350</xdr:colOff>
      <xdr:row>81</xdr:row>
      <xdr:rowOff>19234</xdr:rowOff>
    </xdr:to>
    <xdr:cxnSp macro="">
      <xdr:nvCxnSpPr>
        <xdr:cNvPr id="199" name="直線コネクタ 198"/>
        <xdr:cNvCxnSpPr/>
      </xdr:nvCxnSpPr>
      <xdr:spPr>
        <a:xfrm flipV="1">
          <a:off x="3225800" y="13905336"/>
          <a:ext cx="889000" cy="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19234</xdr:rowOff>
    </xdr:from>
    <xdr:to>
      <xdr:col>15</xdr:col>
      <xdr:colOff>82550</xdr:colOff>
      <xdr:row>81</xdr:row>
      <xdr:rowOff>43455</xdr:rowOff>
    </xdr:to>
    <xdr:cxnSp macro="">
      <xdr:nvCxnSpPr>
        <xdr:cNvPr id="202" name="直線コネクタ 201"/>
        <xdr:cNvCxnSpPr/>
      </xdr:nvCxnSpPr>
      <xdr:spPr>
        <a:xfrm flipV="1">
          <a:off x="2336800" y="13906684"/>
          <a:ext cx="889000" cy="2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150143</xdr:rowOff>
    </xdr:from>
    <xdr:to>
      <xdr:col>11</xdr:col>
      <xdr:colOff>31750</xdr:colOff>
      <xdr:row>81</xdr:row>
      <xdr:rowOff>43455</xdr:rowOff>
    </xdr:to>
    <xdr:cxnSp macro="">
      <xdr:nvCxnSpPr>
        <xdr:cNvPr id="205" name="直線コネクタ 204"/>
        <xdr:cNvCxnSpPr/>
      </xdr:nvCxnSpPr>
      <xdr:spPr>
        <a:xfrm>
          <a:off x="1447800" y="13866143"/>
          <a:ext cx="889000" cy="6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168718</xdr:rowOff>
    </xdr:from>
    <xdr:to>
      <xdr:col>7</xdr:col>
      <xdr:colOff>31750</xdr:colOff>
      <xdr:row>82</xdr:row>
      <xdr:rowOff>98868</xdr:rowOff>
    </xdr:to>
    <xdr:sp macro="" textlink="">
      <xdr:nvSpPr>
        <xdr:cNvPr id="208" name="フローチャート: 判断 207"/>
        <xdr:cNvSpPr/>
      </xdr:nvSpPr>
      <xdr:spPr>
        <a:xfrm>
          <a:off x="1397000" y="1405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83645</xdr:rowOff>
    </xdr:from>
    <xdr:ext cx="762000" cy="259045"/>
    <xdr:sp macro="" textlink="">
      <xdr:nvSpPr>
        <xdr:cNvPr id="209" name="テキスト ボックス 208"/>
        <xdr:cNvSpPr txBox="1"/>
      </xdr:nvSpPr>
      <xdr:spPr>
        <a:xfrm>
          <a:off x="1066800" y="1414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58699</xdr:rowOff>
    </xdr:from>
    <xdr:to>
      <xdr:col>23</xdr:col>
      <xdr:colOff>184150</xdr:colOff>
      <xdr:row>81</xdr:row>
      <xdr:rowOff>160299</xdr:rowOff>
    </xdr:to>
    <xdr:sp macro="" textlink="">
      <xdr:nvSpPr>
        <xdr:cNvPr id="215" name="楕円 214"/>
        <xdr:cNvSpPr/>
      </xdr:nvSpPr>
      <xdr:spPr>
        <a:xfrm>
          <a:off x="4902200" y="1394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151426</xdr:rowOff>
    </xdr:from>
    <xdr:ext cx="762000" cy="259045"/>
    <xdr:sp macro="" textlink="">
      <xdr:nvSpPr>
        <xdr:cNvPr id="216" name="人件費・物件費等の状況該当値テキスト"/>
        <xdr:cNvSpPr txBox="1"/>
      </xdr:nvSpPr>
      <xdr:spPr>
        <a:xfrm>
          <a:off x="5041900" y="13867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138536</xdr:rowOff>
    </xdr:from>
    <xdr:to>
      <xdr:col>19</xdr:col>
      <xdr:colOff>184150</xdr:colOff>
      <xdr:row>81</xdr:row>
      <xdr:rowOff>68686</xdr:rowOff>
    </xdr:to>
    <xdr:sp macro="" textlink="">
      <xdr:nvSpPr>
        <xdr:cNvPr id="217" name="楕円 216"/>
        <xdr:cNvSpPr/>
      </xdr:nvSpPr>
      <xdr:spPr>
        <a:xfrm>
          <a:off x="4064000" y="1385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78863</xdr:rowOff>
    </xdr:from>
    <xdr:ext cx="736600" cy="259045"/>
    <xdr:sp macro="" textlink="">
      <xdr:nvSpPr>
        <xdr:cNvPr id="218" name="テキスト ボックス 217"/>
        <xdr:cNvSpPr txBox="1"/>
      </xdr:nvSpPr>
      <xdr:spPr>
        <a:xfrm>
          <a:off x="3733800" y="13623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139884</xdr:rowOff>
    </xdr:from>
    <xdr:to>
      <xdr:col>15</xdr:col>
      <xdr:colOff>133350</xdr:colOff>
      <xdr:row>81</xdr:row>
      <xdr:rowOff>70034</xdr:rowOff>
    </xdr:to>
    <xdr:sp macro="" textlink="">
      <xdr:nvSpPr>
        <xdr:cNvPr id="219" name="楕円 218"/>
        <xdr:cNvSpPr/>
      </xdr:nvSpPr>
      <xdr:spPr>
        <a:xfrm>
          <a:off x="3175000" y="1385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80211</xdr:rowOff>
    </xdr:from>
    <xdr:ext cx="762000" cy="259045"/>
    <xdr:sp macro="" textlink="">
      <xdr:nvSpPr>
        <xdr:cNvPr id="220" name="テキスト ボックス 219"/>
        <xdr:cNvSpPr txBox="1"/>
      </xdr:nvSpPr>
      <xdr:spPr>
        <a:xfrm>
          <a:off x="2844800" y="1362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164105</xdr:rowOff>
    </xdr:from>
    <xdr:to>
      <xdr:col>11</xdr:col>
      <xdr:colOff>82550</xdr:colOff>
      <xdr:row>81</xdr:row>
      <xdr:rowOff>94255</xdr:rowOff>
    </xdr:to>
    <xdr:sp macro="" textlink="">
      <xdr:nvSpPr>
        <xdr:cNvPr id="221" name="楕円 220"/>
        <xdr:cNvSpPr/>
      </xdr:nvSpPr>
      <xdr:spPr>
        <a:xfrm>
          <a:off x="2286000" y="138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104432</xdr:rowOff>
    </xdr:from>
    <xdr:ext cx="762000" cy="259045"/>
    <xdr:sp macro="" textlink="">
      <xdr:nvSpPr>
        <xdr:cNvPr id="222" name="テキスト ボックス 221"/>
        <xdr:cNvSpPr txBox="1"/>
      </xdr:nvSpPr>
      <xdr:spPr>
        <a:xfrm>
          <a:off x="1955800" y="13648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99343</xdr:rowOff>
    </xdr:from>
    <xdr:to>
      <xdr:col>7</xdr:col>
      <xdr:colOff>31750</xdr:colOff>
      <xdr:row>81</xdr:row>
      <xdr:rowOff>29493</xdr:rowOff>
    </xdr:to>
    <xdr:sp macro="" textlink="">
      <xdr:nvSpPr>
        <xdr:cNvPr id="223" name="楕円 222"/>
        <xdr:cNvSpPr/>
      </xdr:nvSpPr>
      <xdr:spPr>
        <a:xfrm>
          <a:off x="1397000" y="1381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39670</xdr:rowOff>
    </xdr:from>
    <xdr:ext cx="762000" cy="259045"/>
    <xdr:sp macro="" textlink="">
      <xdr:nvSpPr>
        <xdr:cNvPr id="224" name="テキスト ボックス 223"/>
        <xdr:cNvSpPr txBox="1"/>
      </xdr:nvSpPr>
      <xdr:spPr>
        <a:xfrm>
          <a:off x="1066800" y="1358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95.6</a:t>
          </a:r>
          <a:r>
            <a:rPr kumimoji="1" lang="ja-JP" altLang="en-US" sz="1300">
              <a:latin typeface="ＭＳ Ｐゴシック" panose="020B0600070205080204" pitchFamily="50" charset="-128"/>
              <a:ea typeface="ＭＳ Ｐゴシック" panose="020B0600070205080204" pitchFamily="50" charset="-128"/>
            </a:rPr>
            <a:t>と類似団体を下回っている状況である。若年層が少ないことと、職員の年齢構造に偏りがあるのが実情である。</a:t>
          </a:r>
        </a:p>
        <a:p>
          <a:r>
            <a:rPr kumimoji="1" lang="ja-JP" altLang="en-US" sz="1300">
              <a:latin typeface="ＭＳ Ｐゴシック" panose="020B0600070205080204" pitchFamily="50" charset="-128"/>
              <a:ea typeface="ＭＳ Ｐゴシック" panose="020B0600070205080204" pitchFamily="50" charset="-128"/>
            </a:rPr>
            <a:t>　今後も人事院勧告の情報等に注意し、適正な給与水準保持に努める。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4939</xdr:rowOff>
    </xdr:to>
    <xdr:cxnSp macro="">
      <xdr:nvCxnSpPr>
        <xdr:cNvPr id="258" name="直線コネクタ 257"/>
        <xdr:cNvCxnSpPr/>
      </xdr:nvCxnSpPr>
      <xdr:spPr>
        <a:xfrm flipV="1">
          <a:off x="16179800" y="145513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9"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4939</xdr:rowOff>
    </xdr:to>
    <xdr:cxnSp macro="">
      <xdr:nvCxnSpPr>
        <xdr:cNvPr id="261" name="直線コネクタ 260"/>
        <xdr:cNvCxnSpPr/>
      </xdr:nvCxnSpPr>
      <xdr:spPr>
        <a:xfrm>
          <a:off x="15290800" y="1457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3" name="テキスト ボックス 262"/>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86</xdr:row>
      <xdr:rowOff>47978</xdr:rowOff>
    </xdr:to>
    <xdr:cxnSp macro="">
      <xdr:nvCxnSpPr>
        <xdr:cNvPr id="264" name="直線コネクタ 263"/>
        <xdr:cNvCxnSpPr/>
      </xdr:nvCxnSpPr>
      <xdr:spPr>
        <a:xfrm flipV="1">
          <a:off x="14401800" y="14578189"/>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6" name="テキスト ボックス 265"/>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47978</xdr:rowOff>
    </xdr:to>
    <xdr:cxnSp macro="">
      <xdr:nvCxnSpPr>
        <xdr:cNvPr id="267" name="直線コネクタ 266"/>
        <xdr:cNvCxnSpPr/>
      </xdr:nvCxnSpPr>
      <xdr:spPr>
        <a:xfrm>
          <a:off x="13512800" y="147658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70" name="フローチャート: 判断 269"/>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71" name="テキスト ボックス 270"/>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77" name="楕円 276"/>
        <xdr:cNvSpPr/>
      </xdr:nvSpPr>
      <xdr:spPr>
        <a:xfrm>
          <a:off x="169672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115305</xdr:rowOff>
    </xdr:from>
    <xdr:ext cx="762000" cy="259045"/>
    <xdr:sp macro="" textlink="">
      <xdr:nvSpPr>
        <xdr:cNvPr id="278" name="給与水準   （国との比較）該当値テキスト"/>
        <xdr:cNvSpPr txBox="1"/>
      </xdr:nvSpPr>
      <xdr:spPr>
        <a:xfrm>
          <a:off x="17106900" y="1434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9" name="楕円 278"/>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65916</xdr:rowOff>
    </xdr:from>
    <xdr:ext cx="736600" cy="259045"/>
    <xdr:sp macro="" textlink="">
      <xdr:nvSpPr>
        <xdr:cNvPr id="280" name="テキスト ボックス 279"/>
        <xdr:cNvSpPr txBox="1"/>
      </xdr:nvSpPr>
      <xdr:spPr>
        <a:xfrm>
          <a:off x="15798800" y="1429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81" name="楕円 280"/>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82" name="テキスト ボックス 281"/>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83" name="楕円 282"/>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84" name="テキスト ボックス 283"/>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5" name="楕円 284"/>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6" name="テキスト ボックス 285"/>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a:t>
          </a:r>
          <a:r>
            <a:rPr kumimoji="1" lang="en-US" altLang="ja-JP" sz="1300">
              <a:latin typeface="ＭＳ Ｐゴシック" panose="020B0600070205080204" pitchFamily="50" charset="-128"/>
              <a:ea typeface="ＭＳ Ｐゴシック" panose="020B0600070205080204" pitchFamily="50" charset="-128"/>
            </a:rPr>
            <a:t>7.01</a:t>
          </a:r>
          <a:r>
            <a:rPr kumimoji="1" lang="ja-JP" altLang="en-US" sz="1300">
              <a:latin typeface="ＭＳ Ｐゴシック" panose="020B0600070205080204" pitchFamily="50" charset="-128"/>
              <a:ea typeface="ＭＳ Ｐゴシック" panose="020B0600070205080204" pitchFamily="50" charset="-128"/>
            </a:rPr>
            <a:t>人と、類似団体平均を大きく下回っているが、要因としては消防・ごみ処理・上下水道事業を広域事務組合に加入していることが大きな要因と考える。</a:t>
          </a:r>
        </a:p>
        <a:p>
          <a:r>
            <a:rPr kumimoji="1" lang="ja-JP" altLang="en-US" sz="1300">
              <a:latin typeface="ＭＳ Ｐゴシック" panose="020B0600070205080204" pitchFamily="50" charset="-128"/>
              <a:ea typeface="ＭＳ Ｐゴシック" panose="020B0600070205080204" pitchFamily="50" charset="-128"/>
            </a:rPr>
            <a:t>　今後とも定員管理計画に基づく職員数の適正化及び民間委託、臨時職員の雇用の推進と併せて事務の合理化等を図っていくことにより現在の水準を維持できるように努める。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105168</xdr:rowOff>
    </xdr:from>
    <xdr:to>
      <xdr:col>81</xdr:col>
      <xdr:colOff>44450</xdr:colOff>
      <xdr:row>58</xdr:row>
      <xdr:rowOff>146534</xdr:rowOff>
    </xdr:to>
    <xdr:cxnSp macro="">
      <xdr:nvCxnSpPr>
        <xdr:cNvPr id="323" name="直線コネクタ 322"/>
        <xdr:cNvCxnSpPr/>
      </xdr:nvCxnSpPr>
      <xdr:spPr>
        <a:xfrm flipV="1">
          <a:off x="16179800" y="10049268"/>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137341</xdr:rowOff>
    </xdr:from>
    <xdr:to>
      <xdr:col>77</xdr:col>
      <xdr:colOff>44450</xdr:colOff>
      <xdr:row>58</xdr:row>
      <xdr:rowOff>146534</xdr:rowOff>
    </xdr:to>
    <xdr:cxnSp macro="">
      <xdr:nvCxnSpPr>
        <xdr:cNvPr id="326" name="直線コネクタ 325"/>
        <xdr:cNvCxnSpPr/>
      </xdr:nvCxnSpPr>
      <xdr:spPr>
        <a:xfrm>
          <a:off x="15290800" y="10081441"/>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137341</xdr:rowOff>
    </xdr:from>
    <xdr:to>
      <xdr:col>72</xdr:col>
      <xdr:colOff>203200</xdr:colOff>
      <xdr:row>58</xdr:row>
      <xdr:rowOff>152279</xdr:rowOff>
    </xdr:to>
    <xdr:cxnSp macro="">
      <xdr:nvCxnSpPr>
        <xdr:cNvPr id="329" name="直線コネクタ 328"/>
        <xdr:cNvCxnSpPr/>
      </xdr:nvCxnSpPr>
      <xdr:spPr>
        <a:xfrm flipV="1">
          <a:off x="14401800" y="10081441"/>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149981</xdr:rowOff>
    </xdr:from>
    <xdr:to>
      <xdr:col>68</xdr:col>
      <xdr:colOff>152400</xdr:colOff>
      <xdr:row>58</xdr:row>
      <xdr:rowOff>152279</xdr:rowOff>
    </xdr:to>
    <xdr:cxnSp macro="">
      <xdr:nvCxnSpPr>
        <xdr:cNvPr id="332" name="直線コネクタ 331"/>
        <xdr:cNvCxnSpPr/>
      </xdr:nvCxnSpPr>
      <xdr:spPr>
        <a:xfrm>
          <a:off x="13512800" y="1009408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5" name="フローチャート: 判断 334"/>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30618</xdr:rowOff>
    </xdr:from>
    <xdr:ext cx="762000" cy="259045"/>
    <xdr:sp macro="" textlink="">
      <xdr:nvSpPr>
        <xdr:cNvPr id="336" name="テキスト ボックス 335"/>
        <xdr:cNvSpPr txBox="1"/>
      </xdr:nvSpPr>
      <xdr:spPr>
        <a:xfrm>
          <a:off x="13131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54368</xdr:rowOff>
    </xdr:from>
    <xdr:to>
      <xdr:col>81</xdr:col>
      <xdr:colOff>95250</xdr:colOff>
      <xdr:row>58</xdr:row>
      <xdr:rowOff>155968</xdr:rowOff>
    </xdr:to>
    <xdr:sp macro="" textlink="">
      <xdr:nvSpPr>
        <xdr:cNvPr id="342" name="楕円 341"/>
        <xdr:cNvSpPr/>
      </xdr:nvSpPr>
      <xdr:spPr>
        <a:xfrm>
          <a:off x="16967200" y="999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147095</xdr:rowOff>
    </xdr:from>
    <xdr:ext cx="762000" cy="259045"/>
    <xdr:sp macro="" textlink="">
      <xdr:nvSpPr>
        <xdr:cNvPr id="343" name="定員管理の状況該当値テキスト"/>
        <xdr:cNvSpPr txBox="1"/>
      </xdr:nvSpPr>
      <xdr:spPr>
        <a:xfrm>
          <a:off x="17106900" y="991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95734</xdr:rowOff>
    </xdr:from>
    <xdr:to>
      <xdr:col>77</xdr:col>
      <xdr:colOff>95250</xdr:colOff>
      <xdr:row>59</xdr:row>
      <xdr:rowOff>25884</xdr:rowOff>
    </xdr:to>
    <xdr:sp macro="" textlink="">
      <xdr:nvSpPr>
        <xdr:cNvPr id="344" name="楕円 343"/>
        <xdr:cNvSpPr/>
      </xdr:nvSpPr>
      <xdr:spPr>
        <a:xfrm>
          <a:off x="16129000" y="1003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36061</xdr:rowOff>
    </xdr:from>
    <xdr:ext cx="736600" cy="259045"/>
    <xdr:sp macro="" textlink="">
      <xdr:nvSpPr>
        <xdr:cNvPr id="345" name="テキスト ボックス 344"/>
        <xdr:cNvSpPr txBox="1"/>
      </xdr:nvSpPr>
      <xdr:spPr>
        <a:xfrm>
          <a:off x="15798800" y="980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86541</xdr:rowOff>
    </xdr:from>
    <xdr:to>
      <xdr:col>73</xdr:col>
      <xdr:colOff>44450</xdr:colOff>
      <xdr:row>59</xdr:row>
      <xdr:rowOff>16691</xdr:rowOff>
    </xdr:to>
    <xdr:sp macro="" textlink="">
      <xdr:nvSpPr>
        <xdr:cNvPr id="346" name="楕円 345"/>
        <xdr:cNvSpPr/>
      </xdr:nvSpPr>
      <xdr:spPr>
        <a:xfrm>
          <a:off x="15240000" y="1003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26868</xdr:rowOff>
    </xdr:from>
    <xdr:ext cx="762000" cy="259045"/>
    <xdr:sp macro="" textlink="">
      <xdr:nvSpPr>
        <xdr:cNvPr id="347" name="テキスト ボックス 346"/>
        <xdr:cNvSpPr txBox="1"/>
      </xdr:nvSpPr>
      <xdr:spPr>
        <a:xfrm>
          <a:off x="14909800" y="979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101479</xdr:rowOff>
    </xdr:from>
    <xdr:to>
      <xdr:col>68</xdr:col>
      <xdr:colOff>203200</xdr:colOff>
      <xdr:row>59</xdr:row>
      <xdr:rowOff>31629</xdr:rowOff>
    </xdr:to>
    <xdr:sp macro="" textlink="">
      <xdr:nvSpPr>
        <xdr:cNvPr id="348" name="楕円 347"/>
        <xdr:cNvSpPr/>
      </xdr:nvSpPr>
      <xdr:spPr>
        <a:xfrm>
          <a:off x="14351000" y="1004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41806</xdr:rowOff>
    </xdr:from>
    <xdr:ext cx="762000" cy="259045"/>
    <xdr:sp macro="" textlink="">
      <xdr:nvSpPr>
        <xdr:cNvPr id="349" name="テキスト ボックス 348"/>
        <xdr:cNvSpPr txBox="1"/>
      </xdr:nvSpPr>
      <xdr:spPr>
        <a:xfrm>
          <a:off x="14020800" y="9814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99181</xdr:rowOff>
    </xdr:from>
    <xdr:to>
      <xdr:col>64</xdr:col>
      <xdr:colOff>152400</xdr:colOff>
      <xdr:row>59</xdr:row>
      <xdr:rowOff>29331</xdr:rowOff>
    </xdr:to>
    <xdr:sp macro="" textlink="">
      <xdr:nvSpPr>
        <xdr:cNvPr id="350" name="楕円 349"/>
        <xdr:cNvSpPr/>
      </xdr:nvSpPr>
      <xdr:spPr>
        <a:xfrm>
          <a:off x="13462000" y="1004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39508</xdr:rowOff>
    </xdr:from>
    <xdr:ext cx="762000" cy="259045"/>
    <xdr:sp macro="" textlink="">
      <xdr:nvSpPr>
        <xdr:cNvPr id="351" name="テキスト ボックス 350"/>
        <xdr:cNvSpPr txBox="1"/>
      </xdr:nvSpPr>
      <xdr:spPr>
        <a:xfrm>
          <a:off x="13131800" y="981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を下回っている状況であり、過去に計画的に実施した地方債の繰上償還の結果だと考えられる。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年度に実施した町立義務教育学校六戸学園建設事業に伴う記載の償還が始まることにより更なる上昇が見込まれるため、投資事業を大幅に抑制し、新規発行の抑制に努める必要がある。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149981</xdr:rowOff>
    </xdr:to>
    <xdr:cxnSp macro="">
      <xdr:nvCxnSpPr>
        <xdr:cNvPr id="387" name="直線コネクタ 386"/>
        <xdr:cNvCxnSpPr/>
      </xdr:nvCxnSpPr>
      <xdr:spPr>
        <a:xfrm>
          <a:off x="16179800" y="6985000"/>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24493</xdr:rowOff>
    </xdr:to>
    <xdr:cxnSp macro="">
      <xdr:nvCxnSpPr>
        <xdr:cNvPr id="390" name="直線コネクタ 389"/>
        <xdr:cNvCxnSpPr/>
      </xdr:nvCxnSpPr>
      <xdr:spPr>
        <a:xfrm flipV="1">
          <a:off x="15290800" y="698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47474</xdr:rowOff>
    </xdr:to>
    <xdr:cxnSp macro="">
      <xdr:nvCxnSpPr>
        <xdr:cNvPr id="393" name="直線コネクタ 392"/>
        <xdr:cNvCxnSpPr/>
      </xdr:nvCxnSpPr>
      <xdr:spPr>
        <a:xfrm flipV="1">
          <a:off x="14401800" y="70539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47474</xdr:rowOff>
    </xdr:from>
    <xdr:to>
      <xdr:col>68</xdr:col>
      <xdr:colOff>152400</xdr:colOff>
      <xdr:row>41</xdr:row>
      <xdr:rowOff>81945</xdr:rowOff>
    </xdr:to>
    <xdr:cxnSp macro="">
      <xdr:nvCxnSpPr>
        <xdr:cNvPr id="396" name="直線コネクタ 395"/>
        <xdr:cNvCxnSpPr/>
      </xdr:nvCxnSpPr>
      <xdr:spPr>
        <a:xfrm flipV="1">
          <a:off x="13512800" y="70769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399" name="フローチャート: 判断 398"/>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00" name="テキスト ボックス 399"/>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406" name="楕円 405"/>
        <xdr:cNvSpPr/>
      </xdr:nvSpPr>
      <xdr:spPr>
        <a:xfrm>
          <a:off x="16967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115708</xdr:rowOff>
    </xdr:from>
    <xdr:ext cx="762000" cy="259045"/>
    <xdr:sp macro="" textlink="">
      <xdr:nvSpPr>
        <xdr:cNvPr id="407" name="公債費負担の状況該当値テキスト"/>
        <xdr:cNvSpPr txBox="1"/>
      </xdr:nvSpPr>
      <xdr:spPr>
        <a:xfrm>
          <a:off x="17106900" y="680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8" name="楕円 407"/>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9" name="テキスト ボックス 408"/>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10" name="楕円 409"/>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85470</xdr:rowOff>
    </xdr:from>
    <xdr:ext cx="762000" cy="259045"/>
    <xdr:sp macro="" textlink="">
      <xdr:nvSpPr>
        <xdr:cNvPr id="411" name="テキスト ボックス 410"/>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168124</xdr:rowOff>
    </xdr:from>
    <xdr:to>
      <xdr:col>68</xdr:col>
      <xdr:colOff>203200</xdr:colOff>
      <xdr:row>41</xdr:row>
      <xdr:rowOff>98274</xdr:rowOff>
    </xdr:to>
    <xdr:sp macro="" textlink="">
      <xdr:nvSpPr>
        <xdr:cNvPr id="412" name="楕円 411"/>
        <xdr:cNvSpPr/>
      </xdr:nvSpPr>
      <xdr:spPr>
        <a:xfrm>
          <a:off x="14351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83051</xdr:rowOff>
    </xdr:from>
    <xdr:ext cx="762000" cy="259045"/>
    <xdr:sp macro="" textlink="">
      <xdr:nvSpPr>
        <xdr:cNvPr id="413" name="テキスト ボックス 412"/>
        <xdr:cNvSpPr txBox="1"/>
      </xdr:nvSpPr>
      <xdr:spPr>
        <a:xfrm>
          <a:off x="14020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414" name="楕円 413"/>
        <xdr:cNvSpPr/>
      </xdr:nvSpPr>
      <xdr:spPr>
        <a:xfrm>
          <a:off x="13462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15" name="テキスト ボックス 414"/>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将来負担額が充当可能財源を上回ったため将来負担比率が発生している。これは町立義務教育学校六戸学園建設事業の財源として学校教育施設等整備事業債や公共施設等適正管理推進事業債などの借入を行ったことや、取崩し行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今後は、これらの起債の償還が始まるため比率がさらに上昇することが見込まれることから、今後も歳出精査により適正な財政運営に努めたい。</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1"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7" name="フローチャート: 判断 456"/>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8" name="テキスト ボックス 457"/>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62956</xdr:rowOff>
    </xdr:from>
    <xdr:to>
      <xdr:col>64</xdr:col>
      <xdr:colOff>152400</xdr:colOff>
      <xdr:row>15</xdr:row>
      <xdr:rowOff>164556</xdr:rowOff>
    </xdr:to>
    <xdr:sp macro="" textlink="">
      <xdr:nvSpPr>
        <xdr:cNvPr id="459" name="フローチャート: 判断 458"/>
        <xdr:cNvSpPr/>
      </xdr:nvSpPr>
      <xdr:spPr>
        <a:xfrm>
          <a:off x="13462000" y="263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3283</xdr:rowOff>
    </xdr:from>
    <xdr:ext cx="762000" cy="259045"/>
    <xdr:sp macro="" textlink="">
      <xdr:nvSpPr>
        <xdr:cNvPr id="460" name="テキスト ボックス 459"/>
        <xdr:cNvSpPr txBox="1"/>
      </xdr:nvSpPr>
      <xdr:spPr>
        <a:xfrm>
          <a:off x="13131800" y="240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130084</xdr:rowOff>
    </xdr:from>
    <xdr:to>
      <xdr:col>81</xdr:col>
      <xdr:colOff>95250</xdr:colOff>
      <xdr:row>14</xdr:row>
      <xdr:rowOff>60234</xdr:rowOff>
    </xdr:to>
    <xdr:sp macro="" textlink="">
      <xdr:nvSpPr>
        <xdr:cNvPr id="466" name="楕円 465"/>
        <xdr:cNvSpPr/>
      </xdr:nvSpPr>
      <xdr:spPr>
        <a:xfrm>
          <a:off x="16967200" y="23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102161</xdr:rowOff>
    </xdr:from>
    <xdr:ext cx="762000" cy="259045"/>
    <xdr:sp macro="" textlink="">
      <xdr:nvSpPr>
        <xdr:cNvPr id="467" name="将来負担の状況該当値テキスト"/>
        <xdr:cNvSpPr txBox="1"/>
      </xdr:nvSpPr>
      <xdr:spPr>
        <a:xfrm>
          <a:off x="17106900" y="233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青森県六戸町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10,551
10,367
83.89
13,482,071
13,260,162
202,986
3,963,229
8,568,755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と類似団体平均を下回っている状況にある。これは、定員管理計画に基づき職員数の適正化を継続的に実施してきたことと、ごみ処理、消防業務・上下水道事業を一部事務組合で行っている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ポイント上昇しているのは人事院勧告による給料改正が主な要因である。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58420</xdr:rowOff>
    </xdr:from>
    <xdr:to>
      <xdr:col>24</xdr:col>
      <xdr:colOff>25400</xdr:colOff>
      <xdr:row>33</xdr:row>
      <xdr:rowOff>81280</xdr:rowOff>
    </xdr:to>
    <xdr:cxnSp macro="">
      <xdr:nvCxnSpPr>
        <xdr:cNvPr id="62" name="直線コネクタ 61"/>
        <xdr:cNvCxnSpPr/>
      </xdr:nvCxnSpPr>
      <xdr:spPr>
        <a:xfrm>
          <a:off x="3987800" y="57162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58420</xdr:rowOff>
    </xdr:from>
    <xdr:to>
      <xdr:col>19</xdr:col>
      <xdr:colOff>187325</xdr:colOff>
      <xdr:row>33</xdr:row>
      <xdr:rowOff>69850</xdr:rowOff>
    </xdr:to>
    <xdr:cxnSp macro="">
      <xdr:nvCxnSpPr>
        <xdr:cNvPr id="65" name="直線コネクタ 64"/>
        <xdr:cNvCxnSpPr/>
      </xdr:nvCxnSpPr>
      <xdr:spPr>
        <a:xfrm flipV="1">
          <a:off x="3098800" y="57162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35560</xdr:rowOff>
    </xdr:from>
    <xdr:to>
      <xdr:col>15</xdr:col>
      <xdr:colOff>98425</xdr:colOff>
      <xdr:row>33</xdr:row>
      <xdr:rowOff>69850</xdr:rowOff>
    </xdr:to>
    <xdr:cxnSp macro="">
      <xdr:nvCxnSpPr>
        <xdr:cNvPr id="68" name="直線コネクタ 67"/>
        <xdr:cNvCxnSpPr/>
      </xdr:nvCxnSpPr>
      <xdr:spPr>
        <a:xfrm>
          <a:off x="2209800" y="56934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35560</xdr:rowOff>
    </xdr:from>
    <xdr:to>
      <xdr:col>11</xdr:col>
      <xdr:colOff>9525</xdr:colOff>
      <xdr:row>33</xdr:row>
      <xdr:rowOff>155575</xdr:rowOff>
    </xdr:to>
    <xdr:cxnSp macro="">
      <xdr:nvCxnSpPr>
        <xdr:cNvPr id="71" name="直線コネクタ 70"/>
        <xdr:cNvCxnSpPr/>
      </xdr:nvCxnSpPr>
      <xdr:spPr>
        <a:xfrm flipV="1">
          <a:off x="1320800" y="569341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139065</xdr:rowOff>
    </xdr:from>
    <xdr:to>
      <xdr:col>6</xdr:col>
      <xdr:colOff>171450</xdr:colOff>
      <xdr:row>35</xdr:row>
      <xdr:rowOff>69215</xdr:rowOff>
    </xdr:to>
    <xdr:sp macro="" textlink="">
      <xdr:nvSpPr>
        <xdr:cNvPr id="74" name="フローチャート: 判断 73"/>
        <xdr:cNvSpPr/>
      </xdr:nvSpPr>
      <xdr:spPr>
        <a:xfrm>
          <a:off x="1270000" y="59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53992</xdr:rowOff>
    </xdr:from>
    <xdr:ext cx="762000" cy="259045"/>
    <xdr:sp macro="" textlink="">
      <xdr:nvSpPr>
        <xdr:cNvPr id="75" name="テキスト ボックス 74"/>
        <xdr:cNvSpPr txBox="1"/>
      </xdr:nvSpPr>
      <xdr:spPr>
        <a:xfrm>
          <a:off x="939800" y="605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30480</xdr:rowOff>
    </xdr:from>
    <xdr:to>
      <xdr:col>24</xdr:col>
      <xdr:colOff>76200</xdr:colOff>
      <xdr:row>33</xdr:row>
      <xdr:rowOff>132080</xdr:rowOff>
    </xdr:to>
    <xdr:sp macro="" textlink="">
      <xdr:nvSpPr>
        <xdr:cNvPr id="81" name="楕円 80"/>
        <xdr:cNvSpPr/>
      </xdr:nvSpPr>
      <xdr:spPr>
        <a:xfrm>
          <a:off x="4775200" y="56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110507</xdr:rowOff>
    </xdr:from>
    <xdr:ext cx="762000" cy="259045"/>
    <xdr:sp macro="" textlink="">
      <xdr:nvSpPr>
        <xdr:cNvPr id="82" name="人件費該当値テキスト"/>
        <xdr:cNvSpPr txBox="1"/>
      </xdr:nvSpPr>
      <xdr:spPr>
        <a:xfrm>
          <a:off x="4914900" y="559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7620</xdr:rowOff>
    </xdr:from>
    <xdr:to>
      <xdr:col>20</xdr:col>
      <xdr:colOff>38100</xdr:colOff>
      <xdr:row>33</xdr:row>
      <xdr:rowOff>109220</xdr:rowOff>
    </xdr:to>
    <xdr:sp macro="" textlink="">
      <xdr:nvSpPr>
        <xdr:cNvPr id="83" name="楕円 82"/>
        <xdr:cNvSpPr/>
      </xdr:nvSpPr>
      <xdr:spPr>
        <a:xfrm>
          <a:off x="3937000" y="56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119397</xdr:rowOff>
    </xdr:from>
    <xdr:ext cx="736600" cy="259045"/>
    <xdr:sp macro="" textlink="">
      <xdr:nvSpPr>
        <xdr:cNvPr id="84" name="テキスト ボックス 83"/>
        <xdr:cNvSpPr txBox="1"/>
      </xdr:nvSpPr>
      <xdr:spPr>
        <a:xfrm>
          <a:off x="3606800" y="5434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19050</xdr:rowOff>
    </xdr:from>
    <xdr:to>
      <xdr:col>15</xdr:col>
      <xdr:colOff>149225</xdr:colOff>
      <xdr:row>33</xdr:row>
      <xdr:rowOff>120650</xdr:rowOff>
    </xdr:to>
    <xdr:sp macro="" textlink="">
      <xdr:nvSpPr>
        <xdr:cNvPr id="85" name="楕円 84"/>
        <xdr:cNvSpPr/>
      </xdr:nvSpPr>
      <xdr:spPr>
        <a:xfrm>
          <a:off x="3048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130827</xdr:rowOff>
    </xdr:from>
    <xdr:ext cx="762000" cy="259045"/>
    <xdr:sp macro="" textlink="">
      <xdr:nvSpPr>
        <xdr:cNvPr id="86" name="テキスト ボックス 85"/>
        <xdr:cNvSpPr txBox="1"/>
      </xdr:nvSpPr>
      <xdr:spPr>
        <a:xfrm>
          <a:off x="2717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156210</xdr:rowOff>
    </xdr:from>
    <xdr:to>
      <xdr:col>11</xdr:col>
      <xdr:colOff>60325</xdr:colOff>
      <xdr:row>33</xdr:row>
      <xdr:rowOff>86360</xdr:rowOff>
    </xdr:to>
    <xdr:sp macro="" textlink="">
      <xdr:nvSpPr>
        <xdr:cNvPr id="87" name="楕円 86"/>
        <xdr:cNvSpPr/>
      </xdr:nvSpPr>
      <xdr:spPr>
        <a:xfrm>
          <a:off x="2159000" y="564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96537</xdr:rowOff>
    </xdr:from>
    <xdr:ext cx="762000" cy="259045"/>
    <xdr:sp macro="" textlink="">
      <xdr:nvSpPr>
        <xdr:cNvPr id="88" name="テキスト ボックス 87"/>
        <xdr:cNvSpPr txBox="1"/>
      </xdr:nvSpPr>
      <xdr:spPr>
        <a:xfrm>
          <a:off x="1828800" y="54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104775</xdr:rowOff>
    </xdr:from>
    <xdr:to>
      <xdr:col>6</xdr:col>
      <xdr:colOff>171450</xdr:colOff>
      <xdr:row>34</xdr:row>
      <xdr:rowOff>34925</xdr:rowOff>
    </xdr:to>
    <xdr:sp macro="" textlink="">
      <xdr:nvSpPr>
        <xdr:cNvPr id="89" name="楕円 88"/>
        <xdr:cNvSpPr/>
      </xdr:nvSpPr>
      <xdr:spPr>
        <a:xfrm>
          <a:off x="1270000" y="57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45102</xdr:rowOff>
    </xdr:from>
    <xdr:ext cx="762000" cy="259045"/>
    <xdr:sp macro="" textlink="">
      <xdr:nvSpPr>
        <xdr:cNvPr id="90" name="テキスト ボックス 89"/>
        <xdr:cNvSpPr txBox="1"/>
      </xdr:nvSpPr>
      <xdr:spPr>
        <a:xfrm>
          <a:off x="939800" y="553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物件費における経常収支比率は</a:t>
          </a:r>
          <a:r>
            <a:rPr kumimoji="1" lang="en-US" altLang="ja-JP" sz="1300">
              <a:latin typeface="ＭＳ Ｐゴシック" panose="020B0600070205080204" pitchFamily="50" charset="-128"/>
              <a:ea typeface="ＭＳ Ｐゴシック" panose="020B0600070205080204" pitchFamily="50" charset="-128"/>
            </a:rPr>
            <a:t>17.5%</a:t>
          </a:r>
          <a:r>
            <a:rPr kumimoji="1" lang="ja-JP" altLang="en-US" sz="1300">
              <a:latin typeface="ＭＳ Ｐゴシック" panose="020B0600070205080204" pitchFamily="50" charset="-128"/>
              <a:ea typeface="ＭＳ Ｐゴシック" panose="020B0600070205080204" pitchFamily="50" charset="-128"/>
            </a:rPr>
            <a:t>であり、類似団体を上回っている状況である。昨年度に比べ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ポイント増加しているのは、六戸町立義務教育学校六戸学園開校に向けた備品購入等が主な要因である。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しかし、物価高騰による委託料や燃料費の増額など、今後も上昇傾向が見込まれるため、より一層の経費の削減に努める必要がある。</a:t>
          </a:r>
        </a:p>
      </xdr:txBody>
    </xdr:sp>
    <xdr:clientData/>
  </xdr:twoCellAnchor>
  <xdr:oneCellAnchor>
    <xdr:from>
      <xdr:col>62</xdr:col>
      <xdr:colOff>6350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5842</xdr:rowOff>
    </xdr:from>
    <xdr:to>
      <xdr:col>82</xdr:col>
      <xdr:colOff>107950</xdr:colOff>
      <xdr:row>15</xdr:row>
      <xdr:rowOff>69850</xdr:rowOff>
    </xdr:to>
    <xdr:cxnSp macro="">
      <xdr:nvCxnSpPr>
        <xdr:cNvPr id="121" name="直線コネクタ 120"/>
        <xdr:cNvCxnSpPr/>
      </xdr:nvCxnSpPr>
      <xdr:spPr>
        <a:xfrm>
          <a:off x="15671800" y="257759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5842</xdr:rowOff>
    </xdr:from>
    <xdr:to>
      <xdr:col>78</xdr:col>
      <xdr:colOff>69850</xdr:colOff>
      <xdr:row>15</xdr:row>
      <xdr:rowOff>24130</xdr:rowOff>
    </xdr:to>
    <xdr:cxnSp macro="">
      <xdr:nvCxnSpPr>
        <xdr:cNvPr id="124" name="直線コネクタ 123"/>
        <xdr:cNvCxnSpPr/>
      </xdr:nvCxnSpPr>
      <xdr:spPr>
        <a:xfrm flipV="1">
          <a:off x="14782800" y="25775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24130</xdr:rowOff>
    </xdr:from>
    <xdr:to>
      <xdr:col>73</xdr:col>
      <xdr:colOff>180975</xdr:colOff>
      <xdr:row>15</xdr:row>
      <xdr:rowOff>56134</xdr:rowOff>
    </xdr:to>
    <xdr:cxnSp macro="">
      <xdr:nvCxnSpPr>
        <xdr:cNvPr id="127" name="直線コネクタ 126"/>
        <xdr:cNvCxnSpPr/>
      </xdr:nvCxnSpPr>
      <xdr:spPr>
        <a:xfrm flipV="1">
          <a:off x="13893800" y="25958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56134</xdr:rowOff>
    </xdr:to>
    <xdr:cxnSp macro="">
      <xdr:nvCxnSpPr>
        <xdr:cNvPr id="130" name="直線コネクタ 129"/>
        <xdr:cNvCxnSpPr/>
      </xdr:nvCxnSpPr>
      <xdr:spPr>
        <a:xfrm>
          <a:off x="13004800" y="25273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xdr:rowOff>
    </xdr:from>
    <xdr:to>
      <xdr:col>65</xdr:col>
      <xdr:colOff>53975</xdr:colOff>
      <xdr:row>14</xdr:row>
      <xdr:rowOff>104648</xdr:rowOff>
    </xdr:to>
    <xdr:sp macro="" textlink="">
      <xdr:nvSpPr>
        <xdr:cNvPr id="133" name="フローチャート: 判断 132"/>
        <xdr:cNvSpPr/>
      </xdr:nvSpPr>
      <xdr:spPr>
        <a:xfrm>
          <a:off x="12954000" y="240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114825</xdr:rowOff>
    </xdr:from>
    <xdr:ext cx="762000" cy="259045"/>
    <xdr:sp macro="" textlink="">
      <xdr:nvSpPr>
        <xdr:cNvPr id="134" name="テキスト ボックス 133"/>
        <xdr:cNvSpPr txBox="1"/>
      </xdr:nvSpPr>
      <xdr:spPr>
        <a:xfrm>
          <a:off x="12623800" y="217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0" name="楕円 139"/>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162577</xdr:rowOff>
    </xdr:from>
    <xdr:ext cx="762000" cy="259045"/>
    <xdr:sp macro="" textlink="">
      <xdr:nvSpPr>
        <xdr:cNvPr id="141" name="物件費該当値テキスト"/>
        <xdr:cNvSpPr txBox="1"/>
      </xdr:nvSpPr>
      <xdr:spPr>
        <a:xfrm>
          <a:off x="165989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126492</xdr:rowOff>
    </xdr:from>
    <xdr:to>
      <xdr:col>78</xdr:col>
      <xdr:colOff>120650</xdr:colOff>
      <xdr:row>15</xdr:row>
      <xdr:rowOff>56642</xdr:rowOff>
    </xdr:to>
    <xdr:sp macro="" textlink="">
      <xdr:nvSpPr>
        <xdr:cNvPr id="142" name="楕円 141"/>
        <xdr:cNvSpPr/>
      </xdr:nvSpPr>
      <xdr:spPr>
        <a:xfrm>
          <a:off x="15621000" y="252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41419</xdr:rowOff>
    </xdr:from>
    <xdr:ext cx="736600" cy="259045"/>
    <xdr:sp macro="" textlink="">
      <xdr:nvSpPr>
        <xdr:cNvPr id="143" name="テキスト ボックス 142"/>
        <xdr:cNvSpPr txBox="1"/>
      </xdr:nvSpPr>
      <xdr:spPr>
        <a:xfrm>
          <a:off x="15290800" y="261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4" name="楕円 143"/>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59707</xdr:rowOff>
    </xdr:from>
    <xdr:ext cx="762000" cy="259045"/>
    <xdr:sp macro="" textlink="">
      <xdr:nvSpPr>
        <xdr:cNvPr id="145" name="テキスト ボックス 144"/>
        <xdr:cNvSpPr txBox="1"/>
      </xdr:nvSpPr>
      <xdr:spPr>
        <a:xfrm>
          <a:off x="14401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5334</xdr:rowOff>
    </xdr:from>
    <xdr:to>
      <xdr:col>69</xdr:col>
      <xdr:colOff>142875</xdr:colOff>
      <xdr:row>15</xdr:row>
      <xdr:rowOff>106934</xdr:rowOff>
    </xdr:to>
    <xdr:sp macro="" textlink="">
      <xdr:nvSpPr>
        <xdr:cNvPr id="146" name="楕円 145"/>
        <xdr:cNvSpPr/>
      </xdr:nvSpPr>
      <xdr:spPr>
        <a:xfrm>
          <a:off x="13843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91711</xdr:rowOff>
    </xdr:from>
    <xdr:ext cx="762000" cy="259045"/>
    <xdr:sp macro="" textlink="">
      <xdr:nvSpPr>
        <xdr:cNvPr id="147" name="テキスト ボックス 146"/>
        <xdr:cNvSpPr txBox="1"/>
      </xdr:nvSpPr>
      <xdr:spPr>
        <a:xfrm>
          <a:off x="13512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48" name="楕円 147"/>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49" name="テキスト ボックス 148"/>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と今年度も類似団体平均を上回り、かつ上昇傾向である。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ポイント上昇しているのは、私立保育所運営事業の報酬改定と、障害福祉サービス事業や障害児通所支援等給付事業に係る報酬改定と対象者数の増加と、定額減税補足給付金の増などが主な要因である。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146050</xdr:rowOff>
    </xdr:from>
    <xdr:to>
      <xdr:col>24</xdr:col>
      <xdr:colOff>25400</xdr:colOff>
      <xdr:row>59</xdr:row>
      <xdr:rowOff>31750</xdr:rowOff>
    </xdr:to>
    <xdr:cxnSp macro="">
      <xdr:nvCxnSpPr>
        <xdr:cNvPr id="182" name="直線コネクタ 181"/>
        <xdr:cNvCxnSpPr/>
      </xdr:nvCxnSpPr>
      <xdr:spPr>
        <a:xfrm>
          <a:off x="3987800" y="10090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88900</xdr:rowOff>
    </xdr:from>
    <xdr:to>
      <xdr:col>19</xdr:col>
      <xdr:colOff>187325</xdr:colOff>
      <xdr:row>58</xdr:row>
      <xdr:rowOff>146050</xdr:rowOff>
    </xdr:to>
    <xdr:cxnSp macro="">
      <xdr:nvCxnSpPr>
        <xdr:cNvPr id="185" name="直線コネクタ 184"/>
        <xdr:cNvCxnSpPr/>
      </xdr:nvCxnSpPr>
      <xdr:spPr>
        <a:xfrm>
          <a:off x="3098800" y="10033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7" name="テキスト ボックス 186"/>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69850</xdr:rowOff>
    </xdr:from>
    <xdr:to>
      <xdr:col>15</xdr:col>
      <xdr:colOff>98425</xdr:colOff>
      <xdr:row>58</xdr:row>
      <xdr:rowOff>88900</xdr:rowOff>
    </xdr:to>
    <xdr:cxnSp macro="">
      <xdr:nvCxnSpPr>
        <xdr:cNvPr id="188" name="直線コネクタ 187"/>
        <xdr:cNvCxnSpPr/>
      </xdr:nvCxnSpPr>
      <xdr:spPr>
        <a:xfrm>
          <a:off x="2209800" y="10013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69850</xdr:rowOff>
    </xdr:from>
    <xdr:to>
      <xdr:col>11</xdr:col>
      <xdr:colOff>9525</xdr:colOff>
      <xdr:row>59</xdr:row>
      <xdr:rowOff>69850</xdr:rowOff>
    </xdr:to>
    <xdr:cxnSp macro="">
      <xdr:nvCxnSpPr>
        <xdr:cNvPr id="191" name="直線コネクタ 190"/>
        <xdr:cNvCxnSpPr/>
      </xdr:nvCxnSpPr>
      <xdr:spPr>
        <a:xfrm flipV="1">
          <a:off x="1320800" y="10013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4" name="フローチャート: 判断 193"/>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5" name="テキスト ボックス 194"/>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1" name="楕円 200"/>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2" name="扶助費該当値テキスト"/>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95250</xdr:rowOff>
    </xdr:from>
    <xdr:to>
      <xdr:col>20</xdr:col>
      <xdr:colOff>38100</xdr:colOff>
      <xdr:row>59</xdr:row>
      <xdr:rowOff>25400</xdr:rowOff>
    </xdr:to>
    <xdr:sp macro="" textlink="">
      <xdr:nvSpPr>
        <xdr:cNvPr id="203" name="楕円 202"/>
        <xdr:cNvSpPr/>
      </xdr:nvSpPr>
      <xdr:spPr>
        <a:xfrm>
          <a:off x="3937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10177</xdr:rowOff>
    </xdr:from>
    <xdr:ext cx="736600" cy="259045"/>
    <xdr:sp macro="" textlink="">
      <xdr:nvSpPr>
        <xdr:cNvPr id="204" name="テキスト ボックス 203"/>
        <xdr:cNvSpPr txBox="1"/>
      </xdr:nvSpPr>
      <xdr:spPr>
        <a:xfrm>
          <a:off x="3606800" y="1012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38100</xdr:rowOff>
    </xdr:from>
    <xdr:to>
      <xdr:col>15</xdr:col>
      <xdr:colOff>149225</xdr:colOff>
      <xdr:row>58</xdr:row>
      <xdr:rowOff>139700</xdr:rowOff>
    </xdr:to>
    <xdr:sp macro="" textlink="">
      <xdr:nvSpPr>
        <xdr:cNvPr id="205" name="楕円 204"/>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124477</xdr:rowOff>
    </xdr:from>
    <xdr:ext cx="762000" cy="259045"/>
    <xdr:sp macro="" textlink="">
      <xdr:nvSpPr>
        <xdr:cNvPr id="206" name="テキスト ボックス 205"/>
        <xdr:cNvSpPr txBox="1"/>
      </xdr:nvSpPr>
      <xdr:spPr>
        <a:xfrm>
          <a:off x="2717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07" name="楕円 206"/>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08" name="テキスト ボックス 207"/>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9" name="楕円 208"/>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0" name="テキスト ボックス 209"/>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と類似団体を下回っている。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ポイントの大幅な減となっているのは、下水道事業及び農業集落排水事業が公営企業へ移行したことにより、一般医会計繰出金が補助金及び出資金等へ科目変更したことによる。</a:t>
          </a:r>
        </a:p>
        <a:p>
          <a:r>
            <a:rPr kumimoji="1" lang="ja-JP" altLang="en-US" sz="1300">
              <a:latin typeface="ＭＳ Ｐゴシック" panose="020B0600070205080204" pitchFamily="50" charset="-128"/>
              <a:ea typeface="ＭＳ Ｐゴシック" panose="020B0600070205080204" pitchFamily="50" charset="-128"/>
            </a:rPr>
            <a:t>　特別会計の不採算部門への赤字補てん的な繰出金も理由となるため、各特別会計とも経費の更なる見直しや利用料・保険料等の適正化も含め検討し、普通会計の負担額を削減し、健全な財政状況を維持するよう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59</xdr:row>
      <xdr:rowOff>1270</xdr:rowOff>
    </xdr:to>
    <xdr:cxnSp macro="">
      <xdr:nvCxnSpPr>
        <xdr:cNvPr id="238" name="直線コネクタ 237"/>
        <xdr:cNvCxnSpPr/>
      </xdr:nvCxnSpPr>
      <xdr:spPr>
        <a:xfrm flipV="1">
          <a:off x="16510000" y="91338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144797</xdr:rowOff>
    </xdr:from>
    <xdr:ext cx="762000" cy="259045"/>
    <xdr:sp macro="" textlink="">
      <xdr:nvSpPr>
        <xdr:cNvPr id="239" name="その他最小値テキスト"/>
        <xdr:cNvSpPr txBox="1"/>
      </xdr:nvSpPr>
      <xdr:spPr>
        <a:xfrm>
          <a:off x="16598900" y="1008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1270</xdr:rowOff>
    </xdr:from>
    <xdr:to>
      <xdr:col>82</xdr:col>
      <xdr:colOff>196850</xdr:colOff>
      <xdr:row>59</xdr:row>
      <xdr:rowOff>1270</xdr:rowOff>
    </xdr:to>
    <xdr:cxnSp macro="">
      <xdr:nvCxnSpPr>
        <xdr:cNvPr id="240" name="直線コネクタ 239"/>
        <xdr:cNvCxnSpPr/>
      </xdr:nvCxnSpPr>
      <xdr:spPr>
        <a:xfrm>
          <a:off x="16421100" y="1011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1" name="その他最大値テキスト"/>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42" name="直線コネクタ 241"/>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59</xdr:row>
      <xdr:rowOff>168910</xdr:rowOff>
    </xdr:to>
    <xdr:cxnSp macro="">
      <xdr:nvCxnSpPr>
        <xdr:cNvPr id="243" name="直線コネクタ 242"/>
        <xdr:cNvCxnSpPr/>
      </xdr:nvCxnSpPr>
      <xdr:spPr>
        <a:xfrm flipV="1">
          <a:off x="15671800" y="9522460"/>
          <a:ext cx="8382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36847</xdr:rowOff>
    </xdr:from>
    <xdr:ext cx="762000" cy="259045"/>
    <xdr:sp macro="" textlink="">
      <xdr:nvSpPr>
        <xdr:cNvPr id="244" name="その他平均値テキスト"/>
        <xdr:cNvSpPr txBox="1"/>
      </xdr:nvSpPr>
      <xdr:spPr>
        <a:xfrm>
          <a:off x="16598900" y="946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45" name="フローチャート: 判断 244"/>
        <xdr:cNvSpPr/>
      </xdr:nvSpPr>
      <xdr:spPr>
        <a:xfrm>
          <a:off x="16459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168910</xdr:rowOff>
    </xdr:from>
    <xdr:to>
      <xdr:col>78</xdr:col>
      <xdr:colOff>69850</xdr:colOff>
      <xdr:row>60</xdr:row>
      <xdr:rowOff>104140</xdr:rowOff>
    </xdr:to>
    <xdr:cxnSp macro="">
      <xdr:nvCxnSpPr>
        <xdr:cNvPr id="246" name="直線コネクタ 245"/>
        <xdr:cNvCxnSpPr/>
      </xdr:nvCxnSpPr>
      <xdr:spPr>
        <a:xfrm flipV="1">
          <a:off x="14782800" y="102844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xdr:rowOff>
    </xdr:from>
    <xdr:to>
      <xdr:col>78</xdr:col>
      <xdr:colOff>120650</xdr:colOff>
      <xdr:row>56</xdr:row>
      <xdr:rowOff>116840</xdr:rowOff>
    </xdr:to>
    <xdr:sp macro="" textlink="">
      <xdr:nvSpPr>
        <xdr:cNvPr id="247" name="フローチャート: 判断 246"/>
        <xdr:cNvSpPr/>
      </xdr:nvSpPr>
      <xdr:spPr>
        <a:xfrm>
          <a:off x="15621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127017</xdr:rowOff>
    </xdr:from>
    <xdr:ext cx="736600" cy="259045"/>
    <xdr:sp macro="" textlink="">
      <xdr:nvSpPr>
        <xdr:cNvPr id="248" name="テキスト ボックス 247"/>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77470</xdr:rowOff>
    </xdr:from>
    <xdr:to>
      <xdr:col>73</xdr:col>
      <xdr:colOff>180975</xdr:colOff>
      <xdr:row>60</xdr:row>
      <xdr:rowOff>104140</xdr:rowOff>
    </xdr:to>
    <xdr:cxnSp macro="">
      <xdr:nvCxnSpPr>
        <xdr:cNvPr id="249" name="直線コネクタ 248"/>
        <xdr:cNvCxnSpPr/>
      </xdr:nvCxnSpPr>
      <xdr:spPr>
        <a:xfrm>
          <a:off x="13893800" y="101930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50" name="フローチャート: 判断 249"/>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51" name="テキスト ボックス 250"/>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77470</xdr:rowOff>
    </xdr:from>
    <xdr:to>
      <xdr:col>69</xdr:col>
      <xdr:colOff>92075</xdr:colOff>
      <xdr:row>59</xdr:row>
      <xdr:rowOff>168910</xdr:rowOff>
    </xdr:to>
    <xdr:cxnSp macro="">
      <xdr:nvCxnSpPr>
        <xdr:cNvPr id="252" name="直線コネクタ 251"/>
        <xdr:cNvCxnSpPr/>
      </xdr:nvCxnSpPr>
      <xdr:spPr>
        <a:xfrm flipV="1">
          <a:off x="13004800" y="10193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3" name="フローチャート: 判断 252"/>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54" name="テキスト ボックス 253"/>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55" name="フローチャート: 判断 254"/>
        <xdr:cNvSpPr/>
      </xdr:nvSpPr>
      <xdr:spPr>
        <a:xfrm>
          <a:off x="12954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24147</xdr:rowOff>
    </xdr:from>
    <xdr:ext cx="762000" cy="259045"/>
    <xdr:sp macro="" textlink="">
      <xdr:nvSpPr>
        <xdr:cNvPr id="256" name="テキスト ボックス 255"/>
        <xdr:cNvSpPr txBox="1"/>
      </xdr:nvSpPr>
      <xdr:spPr>
        <a:xfrm>
          <a:off x="12623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62" name="楕円 261"/>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63" name="その他該当値テキスト"/>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118110</xdr:rowOff>
    </xdr:from>
    <xdr:to>
      <xdr:col>78</xdr:col>
      <xdr:colOff>120650</xdr:colOff>
      <xdr:row>60</xdr:row>
      <xdr:rowOff>48260</xdr:rowOff>
    </xdr:to>
    <xdr:sp macro="" textlink="">
      <xdr:nvSpPr>
        <xdr:cNvPr id="264" name="楕円 263"/>
        <xdr:cNvSpPr/>
      </xdr:nvSpPr>
      <xdr:spPr>
        <a:xfrm>
          <a:off x="15621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33037</xdr:rowOff>
    </xdr:from>
    <xdr:ext cx="736600" cy="259045"/>
    <xdr:sp macro="" textlink="">
      <xdr:nvSpPr>
        <xdr:cNvPr id="265" name="テキスト ボックス 264"/>
        <xdr:cNvSpPr txBox="1"/>
      </xdr:nvSpPr>
      <xdr:spPr>
        <a:xfrm>
          <a:off x="15290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53340</xdr:rowOff>
    </xdr:from>
    <xdr:to>
      <xdr:col>74</xdr:col>
      <xdr:colOff>31750</xdr:colOff>
      <xdr:row>60</xdr:row>
      <xdr:rowOff>154940</xdr:rowOff>
    </xdr:to>
    <xdr:sp macro="" textlink="">
      <xdr:nvSpPr>
        <xdr:cNvPr id="266" name="楕円 265"/>
        <xdr:cNvSpPr/>
      </xdr:nvSpPr>
      <xdr:spPr>
        <a:xfrm>
          <a:off x="14732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139717</xdr:rowOff>
    </xdr:from>
    <xdr:ext cx="762000" cy="259045"/>
    <xdr:sp macro="" textlink="">
      <xdr:nvSpPr>
        <xdr:cNvPr id="267" name="テキスト ボックス 266"/>
        <xdr:cNvSpPr txBox="1"/>
      </xdr:nvSpPr>
      <xdr:spPr>
        <a:xfrm>
          <a:off x="14401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26670</xdr:rowOff>
    </xdr:from>
    <xdr:to>
      <xdr:col>69</xdr:col>
      <xdr:colOff>142875</xdr:colOff>
      <xdr:row>59</xdr:row>
      <xdr:rowOff>128270</xdr:rowOff>
    </xdr:to>
    <xdr:sp macro="" textlink="">
      <xdr:nvSpPr>
        <xdr:cNvPr id="268" name="楕円 267"/>
        <xdr:cNvSpPr/>
      </xdr:nvSpPr>
      <xdr:spPr>
        <a:xfrm>
          <a:off x="13843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113047</xdr:rowOff>
    </xdr:from>
    <xdr:ext cx="762000" cy="259045"/>
    <xdr:sp macro="" textlink="">
      <xdr:nvSpPr>
        <xdr:cNvPr id="269" name="テキスト ボックス 268"/>
        <xdr:cNvSpPr txBox="1"/>
      </xdr:nvSpPr>
      <xdr:spPr>
        <a:xfrm>
          <a:off x="13512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70" name="楕円 269"/>
        <xdr:cNvSpPr/>
      </xdr:nvSpPr>
      <xdr:spPr>
        <a:xfrm>
          <a:off x="12954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71" name="テキスト ボックス 270"/>
        <xdr:cNvSpPr txBox="1"/>
      </xdr:nvSpPr>
      <xdr:spPr>
        <a:xfrm>
          <a:off x="12623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20.0%</a:t>
          </a:r>
          <a:r>
            <a:rPr kumimoji="1" lang="ja-JP" altLang="en-US" sz="1300">
              <a:latin typeface="ＭＳ Ｐゴシック" panose="020B0600070205080204" pitchFamily="50" charset="-128"/>
              <a:ea typeface="ＭＳ Ｐゴシック" panose="020B0600070205080204" pitchFamily="50" charset="-128"/>
            </a:rPr>
            <a:t>と類似団体を上回っている。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昨年度に比べ</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ポイントの大幅増になっているのは、下水道事業及び農業集落排水事業が公営企業へ移行したことにより、一般医会計繰出金が補助金等へ科目変更したことによる。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今後も、政策面とのバランスを図りつつ圧縮を図っていきたい。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86" name="直線コネクタ 285"/>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87" name="テキスト ボックス 286"/>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0" name="直線コネクタ 28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1" name="テキスト ボックス 29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3" name="テキスト ボックス 29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6985</xdr:rowOff>
    </xdr:to>
    <xdr:cxnSp macro="">
      <xdr:nvCxnSpPr>
        <xdr:cNvPr id="295" name="直線コネクタ 294"/>
        <xdr:cNvCxnSpPr/>
      </xdr:nvCxnSpPr>
      <xdr:spPr>
        <a:xfrm flipV="1">
          <a:off x="16510000" y="591058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150512</xdr:rowOff>
    </xdr:from>
    <xdr:ext cx="762000" cy="259045"/>
    <xdr:sp macro="" textlink="">
      <xdr:nvSpPr>
        <xdr:cNvPr id="296" name="補助費等最小値テキスト"/>
        <xdr:cNvSpPr txBox="1"/>
      </xdr:nvSpPr>
      <xdr:spPr>
        <a:xfrm>
          <a:off x="16598900" y="700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xdr:rowOff>
    </xdr:from>
    <xdr:to>
      <xdr:col>82</xdr:col>
      <xdr:colOff>196850</xdr:colOff>
      <xdr:row>41</xdr:row>
      <xdr:rowOff>6985</xdr:rowOff>
    </xdr:to>
    <xdr:cxnSp macro="">
      <xdr:nvCxnSpPr>
        <xdr:cNvPr id="297" name="直線コネクタ 296"/>
        <xdr:cNvCxnSpPr/>
      </xdr:nvCxnSpPr>
      <xdr:spPr>
        <a:xfrm>
          <a:off x="16421100" y="703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298"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299" name="直線コネクタ 298"/>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167005</xdr:rowOff>
    </xdr:from>
    <xdr:to>
      <xdr:col>82</xdr:col>
      <xdr:colOff>107950</xdr:colOff>
      <xdr:row>37</xdr:row>
      <xdr:rowOff>69850</xdr:rowOff>
    </xdr:to>
    <xdr:cxnSp macro="">
      <xdr:nvCxnSpPr>
        <xdr:cNvPr id="300" name="直線コネクタ 299"/>
        <xdr:cNvCxnSpPr/>
      </xdr:nvCxnSpPr>
      <xdr:spPr>
        <a:xfrm>
          <a:off x="15671800" y="5996305"/>
          <a:ext cx="838200" cy="41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132732</xdr:rowOff>
    </xdr:from>
    <xdr:ext cx="762000" cy="259045"/>
    <xdr:sp macro="" textlink="">
      <xdr:nvSpPr>
        <xdr:cNvPr id="301" name="補助費等平均値テキスト"/>
        <xdr:cNvSpPr txBox="1"/>
      </xdr:nvSpPr>
      <xdr:spPr>
        <a:xfrm>
          <a:off x="16598900" y="6133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116205</xdr:rowOff>
    </xdr:from>
    <xdr:to>
      <xdr:col>82</xdr:col>
      <xdr:colOff>158750</xdr:colOff>
      <xdr:row>37</xdr:row>
      <xdr:rowOff>46355</xdr:rowOff>
    </xdr:to>
    <xdr:sp macro="" textlink="">
      <xdr:nvSpPr>
        <xdr:cNvPr id="302" name="フローチャート: 判断 301"/>
        <xdr:cNvSpPr/>
      </xdr:nvSpPr>
      <xdr:spPr>
        <a:xfrm>
          <a:off x="164592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98425</xdr:rowOff>
    </xdr:from>
    <xdr:to>
      <xdr:col>78</xdr:col>
      <xdr:colOff>69850</xdr:colOff>
      <xdr:row>34</xdr:row>
      <xdr:rowOff>167005</xdr:rowOff>
    </xdr:to>
    <xdr:cxnSp macro="">
      <xdr:nvCxnSpPr>
        <xdr:cNvPr id="303" name="直線コネクタ 302"/>
        <xdr:cNvCxnSpPr/>
      </xdr:nvCxnSpPr>
      <xdr:spPr>
        <a:xfrm>
          <a:off x="14782800" y="592772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04" name="フローチャート: 判断 303"/>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05" name="テキスト ボックス 304"/>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58420</xdr:rowOff>
    </xdr:from>
    <xdr:to>
      <xdr:col>73</xdr:col>
      <xdr:colOff>180975</xdr:colOff>
      <xdr:row>34</xdr:row>
      <xdr:rowOff>98425</xdr:rowOff>
    </xdr:to>
    <xdr:cxnSp macro="">
      <xdr:nvCxnSpPr>
        <xdr:cNvPr id="306" name="直線コネクタ 305"/>
        <xdr:cNvCxnSpPr/>
      </xdr:nvCxnSpPr>
      <xdr:spPr>
        <a:xfrm>
          <a:off x="13893800" y="58877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07" name="フローチャート: 判断 306"/>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08" name="テキスト ボックス 307"/>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58420</xdr:rowOff>
    </xdr:from>
    <xdr:to>
      <xdr:col>69</xdr:col>
      <xdr:colOff>92075</xdr:colOff>
      <xdr:row>35</xdr:row>
      <xdr:rowOff>29845</xdr:rowOff>
    </xdr:to>
    <xdr:cxnSp macro="">
      <xdr:nvCxnSpPr>
        <xdr:cNvPr id="309" name="直線コネクタ 308"/>
        <xdr:cNvCxnSpPr/>
      </xdr:nvCxnSpPr>
      <xdr:spPr>
        <a:xfrm flipV="1">
          <a:off x="13004800" y="588772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70485</xdr:rowOff>
    </xdr:from>
    <xdr:to>
      <xdr:col>69</xdr:col>
      <xdr:colOff>142875</xdr:colOff>
      <xdr:row>36</xdr:row>
      <xdr:rowOff>635</xdr:rowOff>
    </xdr:to>
    <xdr:sp macro="" textlink="">
      <xdr:nvSpPr>
        <xdr:cNvPr id="310" name="フローチャート: 判断 309"/>
        <xdr:cNvSpPr/>
      </xdr:nvSpPr>
      <xdr:spPr>
        <a:xfrm>
          <a:off x="138430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156862</xdr:rowOff>
    </xdr:from>
    <xdr:ext cx="762000" cy="259045"/>
    <xdr:sp macro="" textlink="">
      <xdr:nvSpPr>
        <xdr:cNvPr id="311" name="テキスト ボックス 310"/>
        <xdr:cNvSpPr txBox="1"/>
      </xdr:nvSpPr>
      <xdr:spPr>
        <a:xfrm>
          <a:off x="135128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161925</xdr:rowOff>
    </xdr:from>
    <xdr:to>
      <xdr:col>65</xdr:col>
      <xdr:colOff>53975</xdr:colOff>
      <xdr:row>36</xdr:row>
      <xdr:rowOff>92075</xdr:rowOff>
    </xdr:to>
    <xdr:sp macro="" textlink="">
      <xdr:nvSpPr>
        <xdr:cNvPr id="312" name="フローチャート: 判断 311"/>
        <xdr:cNvSpPr/>
      </xdr:nvSpPr>
      <xdr:spPr>
        <a:xfrm>
          <a:off x="12954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76852</xdr:rowOff>
    </xdr:from>
    <xdr:ext cx="762000" cy="259045"/>
    <xdr:sp macro="" textlink="">
      <xdr:nvSpPr>
        <xdr:cNvPr id="313" name="テキスト ボックス 312"/>
        <xdr:cNvSpPr txBox="1"/>
      </xdr:nvSpPr>
      <xdr:spPr>
        <a:xfrm>
          <a:off x="12623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9" name="楕円 318"/>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0" name="補助費等該当値テキスト"/>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116205</xdr:rowOff>
    </xdr:from>
    <xdr:to>
      <xdr:col>78</xdr:col>
      <xdr:colOff>120650</xdr:colOff>
      <xdr:row>35</xdr:row>
      <xdr:rowOff>46355</xdr:rowOff>
    </xdr:to>
    <xdr:sp macro="" textlink="">
      <xdr:nvSpPr>
        <xdr:cNvPr id="321" name="楕円 320"/>
        <xdr:cNvSpPr/>
      </xdr:nvSpPr>
      <xdr:spPr>
        <a:xfrm>
          <a:off x="156210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56532</xdr:rowOff>
    </xdr:from>
    <xdr:ext cx="736600" cy="259045"/>
    <xdr:sp macro="" textlink="">
      <xdr:nvSpPr>
        <xdr:cNvPr id="322" name="テキスト ボックス 321"/>
        <xdr:cNvSpPr txBox="1"/>
      </xdr:nvSpPr>
      <xdr:spPr>
        <a:xfrm>
          <a:off x="15290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47625</xdr:rowOff>
    </xdr:from>
    <xdr:to>
      <xdr:col>74</xdr:col>
      <xdr:colOff>31750</xdr:colOff>
      <xdr:row>34</xdr:row>
      <xdr:rowOff>149225</xdr:rowOff>
    </xdr:to>
    <xdr:sp macro="" textlink="">
      <xdr:nvSpPr>
        <xdr:cNvPr id="323" name="楕円 322"/>
        <xdr:cNvSpPr/>
      </xdr:nvSpPr>
      <xdr:spPr>
        <a:xfrm>
          <a:off x="14732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24" name="テキスト ボックス 323"/>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xdr:rowOff>
    </xdr:from>
    <xdr:to>
      <xdr:col>69</xdr:col>
      <xdr:colOff>142875</xdr:colOff>
      <xdr:row>34</xdr:row>
      <xdr:rowOff>109220</xdr:rowOff>
    </xdr:to>
    <xdr:sp macro="" textlink="">
      <xdr:nvSpPr>
        <xdr:cNvPr id="325" name="楕円 324"/>
        <xdr:cNvSpPr/>
      </xdr:nvSpPr>
      <xdr:spPr>
        <a:xfrm>
          <a:off x="13843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119397</xdr:rowOff>
    </xdr:from>
    <xdr:ext cx="762000" cy="259045"/>
    <xdr:sp macro="" textlink="">
      <xdr:nvSpPr>
        <xdr:cNvPr id="326" name="テキスト ボックス 325"/>
        <xdr:cNvSpPr txBox="1"/>
      </xdr:nvSpPr>
      <xdr:spPr>
        <a:xfrm>
          <a:off x="13512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150495</xdr:rowOff>
    </xdr:from>
    <xdr:to>
      <xdr:col>65</xdr:col>
      <xdr:colOff>53975</xdr:colOff>
      <xdr:row>35</xdr:row>
      <xdr:rowOff>80645</xdr:rowOff>
    </xdr:to>
    <xdr:sp macro="" textlink="">
      <xdr:nvSpPr>
        <xdr:cNvPr id="327" name="楕円 326"/>
        <xdr:cNvSpPr/>
      </xdr:nvSpPr>
      <xdr:spPr>
        <a:xfrm>
          <a:off x="1295400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90822</xdr:rowOff>
    </xdr:from>
    <xdr:ext cx="762000" cy="259045"/>
    <xdr:sp macro="" textlink="">
      <xdr:nvSpPr>
        <xdr:cNvPr id="328" name="テキスト ボックス 327"/>
        <xdr:cNvSpPr txBox="1"/>
      </xdr:nvSpPr>
      <xdr:spPr>
        <a:xfrm>
          <a:off x="12623800" y="574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と類似団体を下回っている状況である。これは過去に積極的に実施した繰上償還や新規借入の抑制等の結果だと思われる。昨年度に比べ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ポイント下がっているのは、教育施設整備費債などの償還が完了したことなどが主な要因である。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今後、義務教育学校建設事業により借入した起債の償還が始まるため、更なる上昇が見込まれることから、より一層の経費の削減に努める必要がある。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3" name="直線コネクタ 352"/>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4" name="公債費最小値テキスト"/>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5" name="直線コネクタ 354"/>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56" name="公債費最大値テキスト"/>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57" name="直線コネクタ 356"/>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xdr:rowOff>
    </xdr:from>
    <xdr:to>
      <xdr:col>24</xdr:col>
      <xdr:colOff>25400</xdr:colOff>
      <xdr:row>76</xdr:row>
      <xdr:rowOff>26415</xdr:rowOff>
    </xdr:to>
    <xdr:cxnSp macro="">
      <xdr:nvCxnSpPr>
        <xdr:cNvPr id="358" name="直線コネクタ 357"/>
        <xdr:cNvCxnSpPr/>
      </xdr:nvCxnSpPr>
      <xdr:spPr>
        <a:xfrm flipV="1">
          <a:off x="3987800" y="13038328"/>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59" name="公債費平均値テキスト"/>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0" name="フローチャート: 判断 359"/>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26415</xdr:rowOff>
    </xdr:from>
    <xdr:to>
      <xdr:col>19</xdr:col>
      <xdr:colOff>187325</xdr:colOff>
      <xdr:row>76</xdr:row>
      <xdr:rowOff>30987</xdr:rowOff>
    </xdr:to>
    <xdr:cxnSp macro="">
      <xdr:nvCxnSpPr>
        <xdr:cNvPr id="361" name="直線コネクタ 360"/>
        <xdr:cNvCxnSpPr/>
      </xdr:nvCxnSpPr>
      <xdr:spPr>
        <a:xfrm flipV="1">
          <a:off x="3098800" y="130566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2" name="フローチャート: 判断 361"/>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3" name="テキスト ボックス 362"/>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30987</xdr:rowOff>
    </xdr:from>
    <xdr:to>
      <xdr:col>15</xdr:col>
      <xdr:colOff>98425</xdr:colOff>
      <xdr:row>76</xdr:row>
      <xdr:rowOff>30987</xdr:rowOff>
    </xdr:to>
    <xdr:cxnSp macro="">
      <xdr:nvCxnSpPr>
        <xdr:cNvPr id="364" name="直線コネクタ 363"/>
        <xdr:cNvCxnSpPr/>
      </xdr:nvCxnSpPr>
      <xdr:spPr>
        <a:xfrm>
          <a:off x="2209800" y="13061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5" name="フローチャート: 判断 364"/>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66" name="テキスト ボックス 365"/>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30987</xdr:rowOff>
    </xdr:from>
    <xdr:to>
      <xdr:col>11</xdr:col>
      <xdr:colOff>9525</xdr:colOff>
      <xdr:row>76</xdr:row>
      <xdr:rowOff>85852</xdr:rowOff>
    </xdr:to>
    <xdr:cxnSp macro="">
      <xdr:nvCxnSpPr>
        <xdr:cNvPr id="367" name="直線コネクタ 366"/>
        <xdr:cNvCxnSpPr/>
      </xdr:nvCxnSpPr>
      <xdr:spPr>
        <a:xfrm flipV="1">
          <a:off x="1320800" y="130611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68" name="フローチャート: 判断 367"/>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69" name="テキスト ボックス 368"/>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0" name="フローチャート: 判断 369"/>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1" name="テキスト ボックス 370"/>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128778</xdr:rowOff>
    </xdr:from>
    <xdr:to>
      <xdr:col>24</xdr:col>
      <xdr:colOff>76200</xdr:colOff>
      <xdr:row>76</xdr:row>
      <xdr:rowOff>58928</xdr:rowOff>
    </xdr:to>
    <xdr:sp macro="" textlink="">
      <xdr:nvSpPr>
        <xdr:cNvPr id="377" name="楕円 376"/>
        <xdr:cNvSpPr/>
      </xdr:nvSpPr>
      <xdr:spPr>
        <a:xfrm>
          <a:off x="47752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145305</xdr:rowOff>
    </xdr:from>
    <xdr:ext cx="762000" cy="259045"/>
    <xdr:sp macro="" textlink="">
      <xdr:nvSpPr>
        <xdr:cNvPr id="378" name="公債費該当値テキスト"/>
        <xdr:cNvSpPr txBox="1"/>
      </xdr:nvSpPr>
      <xdr:spPr>
        <a:xfrm>
          <a:off x="4914900" y="1283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147065</xdr:rowOff>
    </xdr:from>
    <xdr:to>
      <xdr:col>20</xdr:col>
      <xdr:colOff>38100</xdr:colOff>
      <xdr:row>76</xdr:row>
      <xdr:rowOff>77215</xdr:rowOff>
    </xdr:to>
    <xdr:sp macro="" textlink="">
      <xdr:nvSpPr>
        <xdr:cNvPr id="379" name="楕円 378"/>
        <xdr:cNvSpPr/>
      </xdr:nvSpPr>
      <xdr:spPr>
        <a:xfrm>
          <a:off x="3937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87393</xdr:rowOff>
    </xdr:from>
    <xdr:ext cx="736600" cy="259045"/>
    <xdr:sp macro="" textlink="">
      <xdr:nvSpPr>
        <xdr:cNvPr id="380" name="テキスト ボックス 379"/>
        <xdr:cNvSpPr txBox="1"/>
      </xdr:nvSpPr>
      <xdr:spPr>
        <a:xfrm>
          <a:off x="3606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151637</xdr:rowOff>
    </xdr:from>
    <xdr:to>
      <xdr:col>15</xdr:col>
      <xdr:colOff>149225</xdr:colOff>
      <xdr:row>76</xdr:row>
      <xdr:rowOff>81787</xdr:rowOff>
    </xdr:to>
    <xdr:sp macro="" textlink="">
      <xdr:nvSpPr>
        <xdr:cNvPr id="381" name="楕円 380"/>
        <xdr:cNvSpPr/>
      </xdr:nvSpPr>
      <xdr:spPr>
        <a:xfrm>
          <a:off x="3048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91965</xdr:rowOff>
    </xdr:from>
    <xdr:ext cx="762000" cy="259045"/>
    <xdr:sp macro="" textlink="">
      <xdr:nvSpPr>
        <xdr:cNvPr id="382" name="テキスト ボックス 381"/>
        <xdr:cNvSpPr txBox="1"/>
      </xdr:nvSpPr>
      <xdr:spPr>
        <a:xfrm>
          <a:off x="2717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151637</xdr:rowOff>
    </xdr:from>
    <xdr:to>
      <xdr:col>11</xdr:col>
      <xdr:colOff>60325</xdr:colOff>
      <xdr:row>76</xdr:row>
      <xdr:rowOff>81787</xdr:rowOff>
    </xdr:to>
    <xdr:sp macro="" textlink="">
      <xdr:nvSpPr>
        <xdr:cNvPr id="383" name="楕円 382"/>
        <xdr:cNvSpPr/>
      </xdr:nvSpPr>
      <xdr:spPr>
        <a:xfrm>
          <a:off x="2159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91965</xdr:rowOff>
    </xdr:from>
    <xdr:ext cx="762000" cy="259045"/>
    <xdr:sp macro="" textlink="">
      <xdr:nvSpPr>
        <xdr:cNvPr id="384" name="テキスト ボックス 383"/>
        <xdr:cNvSpPr txBox="1"/>
      </xdr:nvSpPr>
      <xdr:spPr>
        <a:xfrm>
          <a:off x="1828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35052</xdr:rowOff>
    </xdr:from>
    <xdr:to>
      <xdr:col>6</xdr:col>
      <xdr:colOff>171450</xdr:colOff>
      <xdr:row>76</xdr:row>
      <xdr:rowOff>136652</xdr:rowOff>
    </xdr:to>
    <xdr:sp macro="" textlink="">
      <xdr:nvSpPr>
        <xdr:cNvPr id="385" name="楕円 384"/>
        <xdr:cNvSpPr/>
      </xdr:nvSpPr>
      <xdr:spPr>
        <a:xfrm>
          <a:off x="1270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146829</xdr:rowOff>
    </xdr:from>
    <xdr:ext cx="762000" cy="259045"/>
    <xdr:sp macro="" textlink="">
      <xdr:nvSpPr>
        <xdr:cNvPr id="386" name="テキスト ボックス 385"/>
        <xdr:cNvSpPr txBox="1"/>
      </xdr:nvSpPr>
      <xdr:spPr>
        <a:xfrm>
          <a:off x="939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74.1%</a:t>
          </a:r>
          <a:r>
            <a:rPr kumimoji="1" lang="ja-JP" altLang="en-US" sz="1300">
              <a:latin typeface="ＭＳ Ｐゴシック" panose="020B0600070205080204" pitchFamily="50" charset="-128"/>
              <a:ea typeface="ＭＳ Ｐゴシック" panose="020B0600070205080204" pitchFamily="50" charset="-128"/>
            </a:rPr>
            <a:t>と公債費以外に係る経常収支比率が類似団体を上回っている。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要因としては、全体の経常収支比率に対して公債費に係る経常収支比率の割合が低いこと、その他の経費が経常収支比率の割合の半分以上を占めている現状である。</a:t>
          </a:r>
        </a:p>
        <a:p>
          <a:r>
            <a:rPr kumimoji="1" lang="ja-JP" altLang="en-US" sz="1300">
              <a:latin typeface="ＭＳ Ｐゴシック" panose="020B0600070205080204" pitchFamily="50" charset="-128"/>
              <a:ea typeface="ＭＳ Ｐゴシック" panose="020B0600070205080204" pitchFamily="50" charset="-128"/>
            </a:rPr>
            <a:t>　その中でも、繰出金、補助金等それぞれに係る経常収支比率に対して、相対的に高くなっていることも要因の一つとして考えられる。今後においても、繰出金、補助金等に係る経常収支の内容を検討し改善することにより適正化を図っ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2" name="直線コネクタ 411"/>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3" name="公債費以外最小値テキスト"/>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4" name="直線コネクタ 413"/>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5" name="公債費以外最大値テキスト"/>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16" name="直線コネクタ 415"/>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49276</xdr:rowOff>
    </xdr:from>
    <xdr:to>
      <xdr:col>82</xdr:col>
      <xdr:colOff>107950</xdr:colOff>
      <xdr:row>75</xdr:row>
      <xdr:rowOff>62992</xdr:rowOff>
    </xdr:to>
    <xdr:cxnSp macro="">
      <xdr:nvCxnSpPr>
        <xdr:cNvPr id="417" name="直線コネクタ 416"/>
        <xdr:cNvCxnSpPr/>
      </xdr:nvCxnSpPr>
      <xdr:spPr>
        <a:xfrm flipV="1">
          <a:off x="15671800" y="1290802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18" name="公債費以外平均値テキスト"/>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19" name="フローチャート: 判断 418"/>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62992</xdr:rowOff>
    </xdr:from>
    <xdr:to>
      <xdr:col>78</xdr:col>
      <xdr:colOff>69850</xdr:colOff>
      <xdr:row>75</xdr:row>
      <xdr:rowOff>74422</xdr:rowOff>
    </xdr:to>
    <xdr:cxnSp macro="">
      <xdr:nvCxnSpPr>
        <xdr:cNvPr id="420" name="直線コネクタ 419"/>
        <xdr:cNvCxnSpPr/>
      </xdr:nvCxnSpPr>
      <xdr:spPr>
        <a:xfrm flipV="1">
          <a:off x="14782800" y="1292174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1" name="フローチャート: 判断 420"/>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2" name="テキスト ボックス 421"/>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170434</xdr:rowOff>
    </xdr:from>
    <xdr:to>
      <xdr:col>73</xdr:col>
      <xdr:colOff>180975</xdr:colOff>
      <xdr:row>75</xdr:row>
      <xdr:rowOff>74422</xdr:rowOff>
    </xdr:to>
    <xdr:cxnSp macro="">
      <xdr:nvCxnSpPr>
        <xdr:cNvPr id="423" name="直線コネクタ 422"/>
        <xdr:cNvCxnSpPr/>
      </xdr:nvCxnSpPr>
      <xdr:spPr>
        <a:xfrm>
          <a:off x="13893800" y="1285773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4" name="フローチャート: 判断 423"/>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5" name="テキスト ボックス 424"/>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170434</xdr:rowOff>
    </xdr:from>
    <xdr:to>
      <xdr:col>69</xdr:col>
      <xdr:colOff>92075</xdr:colOff>
      <xdr:row>75</xdr:row>
      <xdr:rowOff>101854</xdr:rowOff>
    </xdr:to>
    <xdr:cxnSp macro="">
      <xdr:nvCxnSpPr>
        <xdr:cNvPr id="426" name="直線コネクタ 425"/>
        <xdr:cNvCxnSpPr/>
      </xdr:nvCxnSpPr>
      <xdr:spPr>
        <a:xfrm flipV="1">
          <a:off x="13004800" y="12857734"/>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27" name="フローチャート: 判断 426"/>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28" name="テキスト ボックス 427"/>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117348</xdr:rowOff>
    </xdr:from>
    <xdr:to>
      <xdr:col>65</xdr:col>
      <xdr:colOff>53975</xdr:colOff>
      <xdr:row>75</xdr:row>
      <xdr:rowOff>47498</xdr:rowOff>
    </xdr:to>
    <xdr:sp macro="" textlink="">
      <xdr:nvSpPr>
        <xdr:cNvPr id="429" name="フローチャート: 判断 428"/>
        <xdr:cNvSpPr/>
      </xdr:nvSpPr>
      <xdr:spPr>
        <a:xfrm>
          <a:off x="12954000" y="1280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57675</xdr:rowOff>
    </xdr:from>
    <xdr:ext cx="762000" cy="259045"/>
    <xdr:sp macro="" textlink="">
      <xdr:nvSpPr>
        <xdr:cNvPr id="430" name="テキスト ボックス 429"/>
        <xdr:cNvSpPr txBox="1"/>
      </xdr:nvSpPr>
      <xdr:spPr>
        <a:xfrm>
          <a:off x="12623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169926</xdr:rowOff>
    </xdr:from>
    <xdr:to>
      <xdr:col>82</xdr:col>
      <xdr:colOff>158750</xdr:colOff>
      <xdr:row>75</xdr:row>
      <xdr:rowOff>100076</xdr:rowOff>
    </xdr:to>
    <xdr:sp macro="" textlink="">
      <xdr:nvSpPr>
        <xdr:cNvPr id="436" name="楕円 435"/>
        <xdr:cNvSpPr/>
      </xdr:nvSpPr>
      <xdr:spPr>
        <a:xfrm>
          <a:off x="16459200" y="128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15003</xdr:rowOff>
    </xdr:from>
    <xdr:ext cx="762000" cy="259045"/>
    <xdr:sp macro="" textlink="">
      <xdr:nvSpPr>
        <xdr:cNvPr id="437" name="公債費以外該当値テキスト"/>
        <xdr:cNvSpPr txBox="1"/>
      </xdr:nvSpPr>
      <xdr:spPr>
        <a:xfrm>
          <a:off x="16598900" y="12702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12192</xdr:rowOff>
    </xdr:from>
    <xdr:to>
      <xdr:col>78</xdr:col>
      <xdr:colOff>120650</xdr:colOff>
      <xdr:row>75</xdr:row>
      <xdr:rowOff>113792</xdr:rowOff>
    </xdr:to>
    <xdr:sp macro="" textlink="">
      <xdr:nvSpPr>
        <xdr:cNvPr id="438" name="楕円 437"/>
        <xdr:cNvSpPr/>
      </xdr:nvSpPr>
      <xdr:spPr>
        <a:xfrm>
          <a:off x="15621000" y="128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98569</xdr:rowOff>
    </xdr:from>
    <xdr:ext cx="736600" cy="259045"/>
    <xdr:sp macro="" textlink="">
      <xdr:nvSpPr>
        <xdr:cNvPr id="439" name="テキスト ボックス 438"/>
        <xdr:cNvSpPr txBox="1"/>
      </xdr:nvSpPr>
      <xdr:spPr>
        <a:xfrm>
          <a:off x="15290800" y="12957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23622</xdr:rowOff>
    </xdr:from>
    <xdr:to>
      <xdr:col>74</xdr:col>
      <xdr:colOff>31750</xdr:colOff>
      <xdr:row>75</xdr:row>
      <xdr:rowOff>125222</xdr:rowOff>
    </xdr:to>
    <xdr:sp macro="" textlink="">
      <xdr:nvSpPr>
        <xdr:cNvPr id="440" name="楕円 439"/>
        <xdr:cNvSpPr/>
      </xdr:nvSpPr>
      <xdr:spPr>
        <a:xfrm>
          <a:off x="14732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109999</xdr:rowOff>
    </xdr:from>
    <xdr:ext cx="762000" cy="259045"/>
    <xdr:sp macro="" textlink="">
      <xdr:nvSpPr>
        <xdr:cNvPr id="441" name="テキスト ボックス 440"/>
        <xdr:cNvSpPr txBox="1"/>
      </xdr:nvSpPr>
      <xdr:spPr>
        <a:xfrm>
          <a:off x="14401800" y="1296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119634</xdr:rowOff>
    </xdr:from>
    <xdr:to>
      <xdr:col>69</xdr:col>
      <xdr:colOff>142875</xdr:colOff>
      <xdr:row>75</xdr:row>
      <xdr:rowOff>49784</xdr:rowOff>
    </xdr:to>
    <xdr:sp macro="" textlink="">
      <xdr:nvSpPr>
        <xdr:cNvPr id="442" name="楕円 441"/>
        <xdr:cNvSpPr/>
      </xdr:nvSpPr>
      <xdr:spPr>
        <a:xfrm>
          <a:off x="13843000" y="1280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34561</xdr:rowOff>
    </xdr:from>
    <xdr:ext cx="762000" cy="259045"/>
    <xdr:sp macro="" textlink="">
      <xdr:nvSpPr>
        <xdr:cNvPr id="443" name="テキスト ボックス 442"/>
        <xdr:cNvSpPr txBox="1"/>
      </xdr:nvSpPr>
      <xdr:spPr>
        <a:xfrm>
          <a:off x="13512800" y="1289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44" name="楕円 443"/>
        <xdr:cNvSpPr/>
      </xdr:nvSpPr>
      <xdr:spPr>
        <a:xfrm>
          <a:off x="12954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137431</xdr:rowOff>
    </xdr:from>
    <xdr:ext cx="762000" cy="259045"/>
    <xdr:sp macro="" textlink="">
      <xdr:nvSpPr>
        <xdr:cNvPr id="445" name="テキスト ボックス 444"/>
        <xdr:cNvSpPr txBox="1"/>
      </xdr:nvSpPr>
      <xdr:spPr>
        <a:xfrm>
          <a:off x="12623800" y="1299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青森県六戸町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155457</xdr:rowOff>
    </xdr:from>
    <xdr:to>
      <xdr:col>29</xdr:col>
      <xdr:colOff>127000</xdr:colOff>
      <xdr:row>19</xdr:row>
      <xdr:rowOff>39379</xdr:rowOff>
    </xdr:to>
    <xdr:cxnSp macro="">
      <xdr:nvCxnSpPr>
        <xdr:cNvPr id="46" name="直線コネクタ 45"/>
        <xdr:cNvCxnSpPr/>
      </xdr:nvCxnSpPr>
      <xdr:spPr bwMode="auto">
        <a:xfrm flipV="1">
          <a:off x="5003800" y="3289182"/>
          <a:ext cx="647700" cy="55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32247</xdr:rowOff>
    </xdr:from>
    <xdr:to>
      <xdr:col>26</xdr:col>
      <xdr:colOff>50800</xdr:colOff>
      <xdr:row>19</xdr:row>
      <xdr:rowOff>39379</xdr:rowOff>
    </xdr:to>
    <xdr:cxnSp macro="">
      <xdr:nvCxnSpPr>
        <xdr:cNvPr id="49" name="直線コネクタ 48"/>
        <xdr:cNvCxnSpPr/>
      </xdr:nvCxnSpPr>
      <xdr:spPr bwMode="auto">
        <a:xfrm>
          <a:off x="4305300" y="3337422"/>
          <a:ext cx="698500" cy="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32247</xdr:rowOff>
    </xdr:from>
    <xdr:to>
      <xdr:col>22</xdr:col>
      <xdr:colOff>114300</xdr:colOff>
      <xdr:row>19</xdr:row>
      <xdr:rowOff>86003</xdr:rowOff>
    </xdr:to>
    <xdr:cxnSp macro="">
      <xdr:nvCxnSpPr>
        <xdr:cNvPr id="52" name="直線コネクタ 51"/>
        <xdr:cNvCxnSpPr/>
      </xdr:nvCxnSpPr>
      <xdr:spPr bwMode="auto">
        <a:xfrm flipV="1">
          <a:off x="3606800" y="3337422"/>
          <a:ext cx="698500" cy="53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48232</xdr:rowOff>
    </xdr:from>
    <xdr:to>
      <xdr:col>18</xdr:col>
      <xdr:colOff>177800</xdr:colOff>
      <xdr:row>19</xdr:row>
      <xdr:rowOff>86003</xdr:rowOff>
    </xdr:to>
    <xdr:cxnSp macro="">
      <xdr:nvCxnSpPr>
        <xdr:cNvPr id="55" name="直線コネクタ 54"/>
        <xdr:cNvCxnSpPr/>
      </xdr:nvCxnSpPr>
      <xdr:spPr bwMode="auto">
        <a:xfrm>
          <a:off x="2908300" y="3353407"/>
          <a:ext cx="698500" cy="37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160407</xdr:rowOff>
    </xdr:from>
    <xdr:to>
      <xdr:col>15</xdr:col>
      <xdr:colOff>101600</xdr:colOff>
      <xdr:row>18</xdr:row>
      <xdr:rowOff>90557</xdr:rowOff>
    </xdr:to>
    <xdr:sp macro="" textlink="">
      <xdr:nvSpPr>
        <xdr:cNvPr id="58" name="フローチャート: 判断 57"/>
        <xdr:cNvSpPr/>
      </xdr:nvSpPr>
      <xdr:spPr bwMode="auto">
        <a:xfrm>
          <a:off x="2857500" y="31226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100734</xdr:rowOff>
    </xdr:from>
    <xdr:ext cx="762000" cy="259045"/>
    <xdr:sp macro="" textlink="">
      <xdr:nvSpPr>
        <xdr:cNvPr id="59" name="テキスト ボックス 58"/>
        <xdr:cNvSpPr txBox="1"/>
      </xdr:nvSpPr>
      <xdr:spPr>
        <a:xfrm>
          <a:off x="2527300" y="289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104657</xdr:rowOff>
    </xdr:from>
    <xdr:to>
      <xdr:col>29</xdr:col>
      <xdr:colOff>177800</xdr:colOff>
      <xdr:row>19</xdr:row>
      <xdr:rowOff>34807</xdr:rowOff>
    </xdr:to>
    <xdr:sp macro="" textlink="">
      <xdr:nvSpPr>
        <xdr:cNvPr id="65" name="楕円 64"/>
        <xdr:cNvSpPr/>
      </xdr:nvSpPr>
      <xdr:spPr bwMode="auto">
        <a:xfrm>
          <a:off x="5600700" y="3238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76734</xdr:rowOff>
    </xdr:from>
    <xdr:ext cx="762000" cy="259045"/>
    <xdr:sp macro="" textlink="">
      <xdr:nvSpPr>
        <xdr:cNvPr id="66" name="人口1人当たり決算額の推移該当値テキスト130"/>
        <xdr:cNvSpPr txBox="1"/>
      </xdr:nvSpPr>
      <xdr:spPr>
        <a:xfrm>
          <a:off x="5740400" y="3210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160029</xdr:rowOff>
    </xdr:from>
    <xdr:to>
      <xdr:col>26</xdr:col>
      <xdr:colOff>101600</xdr:colOff>
      <xdr:row>19</xdr:row>
      <xdr:rowOff>90179</xdr:rowOff>
    </xdr:to>
    <xdr:sp macro="" textlink="">
      <xdr:nvSpPr>
        <xdr:cNvPr id="67" name="楕円 66"/>
        <xdr:cNvSpPr/>
      </xdr:nvSpPr>
      <xdr:spPr bwMode="auto">
        <a:xfrm>
          <a:off x="4953000" y="3293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74956</xdr:rowOff>
    </xdr:from>
    <xdr:ext cx="736600" cy="259045"/>
    <xdr:sp macro="" textlink="">
      <xdr:nvSpPr>
        <xdr:cNvPr id="68" name="テキスト ボックス 67"/>
        <xdr:cNvSpPr txBox="1"/>
      </xdr:nvSpPr>
      <xdr:spPr>
        <a:xfrm>
          <a:off x="4622800" y="33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152897</xdr:rowOff>
    </xdr:from>
    <xdr:to>
      <xdr:col>22</xdr:col>
      <xdr:colOff>165100</xdr:colOff>
      <xdr:row>19</xdr:row>
      <xdr:rowOff>83047</xdr:rowOff>
    </xdr:to>
    <xdr:sp macro="" textlink="">
      <xdr:nvSpPr>
        <xdr:cNvPr id="69" name="楕円 68"/>
        <xdr:cNvSpPr/>
      </xdr:nvSpPr>
      <xdr:spPr bwMode="auto">
        <a:xfrm>
          <a:off x="4254500" y="3286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67824</xdr:rowOff>
    </xdr:from>
    <xdr:ext cx="762000" cy="259045"/>
    <xdr:sp macro="" textlink="">
      <xdr:nvSpPr>
        <xdr:cNvPr id="70" name="テキスト ボックス 69"/>
        <xdr:cNvSpPr txBox="1"/>
      </xdr:nvSpPr>
      <xdr:spPr>
        <a:xfrm>
          <a:off x="3924300" y="337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35203</xdr:rowOff>
    </xdr:from>
    <xdr:to>
      <xdr:col>19</xdr:col>
      <xdr:colOff>38100</xdr:colOff>
      <xdr:row>19</xdr:row>
      <xdr:rowOff>136803</xdr:rowOff>
    </xdr:to>
    <xdr:sp macro="" textlink="">
      <xdr:nvSpPr>
        <xdr:cNvPr id="71" name="楕円 70"/>
        <xdr:cNvSpPr/>
      </xdr:nvSpPr>
      <xdr:spPr bwMode="auto">
        <a:xfrm>
          <a:off x="3556000" y="3340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121580</xdr:rowOff>
    </xdr:from>
    <xdr:ext cx="762000" cy="259045"/>
    <xdr:sp macro="" textlink="">
      <xdr:nvSpPr>
        <xdr:cNvPr id="72" name="テキスト ボックス 71"/>
        <xdr:cNvSpPr txBox="1"/>
      </xdr:nvSpPr>
      <xdr:spPr>
        <a:xfrm>
          <a:off x="3225800" y="342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168882</xdr:rowOff>
    </xdr:from>
    <xdr:to>
      <xdr:col>15</xdr:col>
      <xdr:colOff>101600</xdr:colOff>
      <xdr:row>19</xdr:row>
      <xdr:rowOff>99032</xdr:rowOff>
    </xdr:to>
    <xdr:sp macro="" textlink="">
      <xdr:nvSpPr>
        <xdr:cNvPr id="73" name="楕円 72"/>
        <xdr:cNvSpPr/>
      </xdr:nvSpPr>
      <xdr:spPr bwMode="auto">
        <a:xfrm>
          <a:off x="2857500" y="3302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83809</xdr:rowOff>
    </xdr:from>
    <xdr:ext cx="762000" cy="259045"/>
    <xdr:sp macro="" textlink="">
      <xdr:nvSpPr>
        <xdr:cNvPr id="74" name="テキスト ボックス 73"/>
        <xdr:cNvSpPr txBox="1"/>
      </xdr:nvSpPr>
      <xdr:spPr>
        <a:xfrm>
          <a:off x="2527300" y="3388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188264</xdr:rowOff>
    </xdr:from>
    <xdr:to>
      <xdr:col>29</xdr:col>
      <xdr:colOff>127000</xdr:colOff>
      <xdr:row>36</xdr:row>
      <xdr:rowOff>42532</xdr:rowOff>
    </xdr:to>
    <xdr:cxnSp macro="">
      <xdr:nvCxnSpPr>
        <xdr:cNvPr id="106" name="直線コネクタ 105"/>
        <xdr:cNvCxnSpPr/>
      </xdr:nvCxnSpPr>
      <xdr:spPr bwMode="auto">
        <a:xfrm flipV="1">
          <a:off x="5003800" y="6798614"/>
          <a:ext cx="647700" cy="197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173042</xdr:rowOff>
    </xdr:from>
    <xdr:ext cx="762000" cy="259045"/>
    <xdr:sp macro="" textlink="">
      <xdr:nvSpPr>
        <xdr:cNvPr id="107" name="人口1人当たり決算額の推移平均値テキスト445"/>
        <xdr:cNvSpPr txBox="1"/>
      </xdr:nvSpPr>
      <xdr:spPr>
        <a:xfrm>
          <a:off x="5740400" y="678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287409</xdr:rowOff>
    </xdr:from>
    <xdr:to>
      <xdr:col>26</xdr:col>
      <xdr:colOff>50800</xdr:colOff>
      <xdr:row>36</xdr:row>
      <xdr:rowOff>42532</xdr:rowOff>
    </xdr:to>
    <xdr:cxnSp macro="">
      <xdr:nvCxnSpPr>
        <xdr:cNvPr id="109" name="直線コネクタ 108"/>
        <xdr:cNvCxnSpPr/>
      </xdr:nvCxnSpPr>
      <xdr:spPr bwMode="auto">
        <a:xfrm>
          <a:off x="4305300" y="6897759"/>
          <a:ext cx="698500" cy="98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265852</xdr:rowOff>
    </xdr:from>
    <xdr:to>
      <xdr:col>22</xdr:col>
      <xdr:colOff>114300</xdr:colOff>
      <xdr:row>35</xdr:row>
      <xdr:rowOff>287409</xdr:rowOff>
    </xdr:to>
    <xdr:cxnSp macro="">
      <xdr:nvCxnSpPr>
        <xdr:cNvPr id="112" name="直線コネクタ 111"/>
        <xdr:cNvCxnSpPr/>
      </xdr:nvCxnSpPr>
      <xdr:spPr bwMode="auto">
        <a:xfrm>
          <a:off x="3606800" y="6876202"/>
          <a:ext cx="698500" cy="21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265852</xdr:rowOff>
    </xdr:from>
    <xdr:to>
      <xdr:col>18</xdr:col>
      <xdr:colOff>177800</xdr:colOff>
      <xdr:row>35</xdr:row>
      <xdr:rowOff>309628</xdr:rowOff>
    </xdr:to>
    <xdr:cxnSp macro="">
      <xdr:nvCxnSpPr>
        <xdr:cNvPr id="115" name="直線コネクタ 114"/>
        <xdr:cNvCxnSpPr/>
      </xdr:nvCxnSpPr>
      <xdr:spPr bwMode="auto">
        <a:xfrm flipV="1">
          <a:off x="2908300" y="6876202"/>
          <a:ext cx="698500" cy="43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41453</xdr:rowOff>
    </xdr:from>
    <xdr:to>
      <xdr:col>15</xdr:col>
      <xdr:colOff>101600</xdr:colOff>
      <xdr:row>35</xdr:row>
      <xdr:rowOff>143053</xdr:rowOff>
    </xdr:to>
    <xdr:sp macro="" textlink="">
      <xdr:nvSpPr>
        <xdr:cNvPr id="118" name="フローチャート: 判断 117"/>
        <xdr:cNvSpPr/>
      </xdr:nvSpPr>
      <xdr:spPr bwMode="auto">
        <a:xfrm>
          <a:off x="2857500" y="66518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153230</xdr:rowOff>
    </xdr:from>
    <xdr:ext cx="762000" cy="259045"/>
    <xdr:sp macro="" textlink="">
      <xdr:nvSpPr>
        <xdr:cNvPr id="119" name="テキスト ボックス 118"/>
        <xdr:cNvSpPr txBox="1"/>
      </xdr:nvSpPr>
      <xdr:spPr>
        <a:xfrm>
          <a:off x="2527300" y="642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137464</xdr:rowOff>
    </xdr:from>
    <xdr:to>
      <xdr:col>29</xdr:col>
      <xdr:colOff>177800</xdr:colOff>
      <xdr:row>35</xdr:row>
      <xdr:rowOff>239064</xdr:rowOff>
    </xdr:to>
    <xdr:sp macro="" textlink="">
      <xdr:nvSpPr>
        <xdr:cNvPr id="125" name="楕円 124"/>
        <xdr:cNvSpPr/>
      </xdr:nvSpPr>
      <xdr:spPr bwMode="auto">
        <a:xfrm>
          <a:off x="5600700" y="6747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325441</xdr:rowOff>
    </xdr:from>
    <xdr:ext cx="762000" cy="259045"/>
    <xdr:sp macro="" textlink="">
      <xdr:nvSpPr>
        <xdr:cNvPr id="126" name="人口1人当たり決算額の推移該当値テキスト445"/>
        <xdr:cNvSpPr txBox="1"/>
      </xdr:nvSpPr>
      <xdr:spPr>
        <a:xfrm>
          <a:off x="5740400" y="6592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334632</xdr:rowOff>
    </xdr:from>
    <xdr:to>
      <xdr:col>26</xdr:col>
      <xdr:colOff>101600</xdr:colOff>
      <xdr:row>36</xdr:row>
      <xdr:rowOff>93332</xdr:rowOff>
    </xdr:to>
    <xdr:sp macro="" textlink="">
      <xdr:nvSpPr>
        <xdr:cNvPr id="127" name="楕円 126"/>
        <xdr:cNvSpPr/>
      </xdr:nvSpPr>
      <xdr:spPr bwMode="auto">
        <a:xfrm>
          <a:off x="4953000" y="6944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78109</xdr:rowOff>
    </xdr:from>
    <xdr:ext cx="736600" cy="259045"/>
    <xdr:sp macro="" textlink="">
      <xdr:nvSpPr>
        <xdr:cNvPr id="128" name="テキスト ボックス 127"/>
        <xdr:cNvSpPr txBox="1"/>
      </xdr:nvSpPr>
      <xdr:spPr>
        <a:xfrm>
          <a:off x="4622800" y="7031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236609</xdr:rowOff>
    </xdr:from>
    <xdr:to>
      <xdr:col>22</xdr:col>
      <xdr:colOff>165100</xdr:colOff>
      <xdr:row>35</xdr:row>
      <xdr:rowOff>338209</xdr:rowOff>
    </xdr:to>
    <xdr:sp macro="" textlink="">
      <xdr:nvSpPr>
        <xdr:cNvPr id="129" name="楕円 128"/>
        <xdr:cNvSpPr/>
      </xdr:nvSpPr>
      <xdr:spPr bwMode="auto">
        <a:xfrm>
          <a:off x="4254500" y="6846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322986</xdr:rowOff>
    </xdr:from>
    <xdr:ext cx="762000" cy="259045"/>
    <xdr:sp macro="" textlink="">
      <xdr:nvSpPr>
        <xdr:cNvPr id="130" name="テキスト ボックス 129"/>
        <xdr:cNvSpPr txBox="1"/>
      </xdr:nvSpPr>
      <xdr:spPr>
        <a:xfrm>
          <a:off x="3924300" y="6933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215052</xdr:rowOff>
    </xdr:from>
    <xdr:to>
      <xdr:col>19</xdr:col>
      <xdr:colOff>38100</xdr:colOff>
      <xdr:row>35</xdr:row>
      <xdr:rowOff>316652</xdr:rowOff>
    </xdr:to>
    <xdr:sp macro="" textlink="">
      <xdr:nvSpPr>
        <xdr:cNvPr id="131" name="楕円 130"/>
        <xdr:cNvSpPr/>
      </xdr:nvSpPr>
      <xdr:spPr bwMode="auto">
        <a:xfrm>
          <a:off x="3556000" y="6825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301429</xdr:rowOff>
    </xdr:from>
    <xdr:ext cx="762000" cy="259045"/>
    <xdr:sp macro="" textlink="">
      <xdr:nvSpPr>
        <xdr:cNvPr id="132" name="テキスト ボックス 131"/>
        <xdr:cNvSpPr txBox="1"/>
      </xdr:nvSpPr>
      <xdr:spPr>
        <a:xfrm>
          <a:off x="3225800" y="691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258828</xdr:rowOff>
    </xdr:from>
    <xdr:to>
      <xdr:col>15</xdr:col>
      <xdr:colOff>101600</xdr:colOff>
      <xdr:row>36</xdr:row>
      <xdr:rowOff>17528</xdr:rowOff>
    </xdr:to>
    <xdr:sp macro="" textlink="">
      <xdr:nvSpPr>
        <xdr:cNvPr id="133" name="楕円 132"/>
        <xdr:cNvSpPr/>
      </xdr:nvSpPr>
      <xdr:spPr bwMode="auto">
        <a:xfrm>
          <a:off x="2857500" y="6869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2305</xdr:rowOff>
    </xdr:from>
    <xdr:ext cx="762000" cy="259045"/>
    <xdr:sp macro="" textlink="">
      <xdr:nvSpPr>
        <xdr:cNvPr id="134" name="テキスト ボックス 133"/>
        <xdr:cNvSpPr txBox="1"/>
      </xdr:nvSpPr>
      <xdr:spPr>
        <a:xfrm>
          <a:off x="2527300" y="695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10,551
10,367
83.89
13,482,071
13,260,162
202,986
3,963,229
8,568,755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108730</xdr:rowOff>
    </xdr:from>
    <xdr:to>
      <xdr:col>24</xdr:col>
      <xdr:colOff>63500</xdr:colOff>
      <xdr:row>38</xdr:row>
      <xdr:rowOff>154591</xdr:rowOff>
    </xdr:to>
    <xdr:cxnSp macro="">
      <xdr:nvCxnSpPr>
        <xdr:cNvPr id="63" name="直線コネクタ 62"/>
        <xdr:cNvCxnSpPr/>
      </xdr:nvCxnSpPr>
      <xdr:spPr>
        <a:xfrm flipV="1">
          <a:off x="3797300" y="6623830"/>
          <a:ext cx="838200" cy="4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154591</xdr:rowOff>
    </xdr:from>
    <xdr:to>
      <xdr:col>19</xdr:col>
      <xdr:colOff>177800</xdr:colOff>
      <xdr:row>38</xdr:row>
      <xdr:rowOff>164726</xdr:rowOff>
    </xdr:to>
    <xdr:cxnSp macro="">
      <xdr:nvCxnSpPr>
        <xdr:cNvPr id="66" name="直線コネクタ 65"/>
        <xdr:cNvCxnSpPr/>
      </xdr:nvCxnSpPr>
      <xdr:spPr>
        <a:xfrm flipV="1">
          <a:off x="2908300" y="6669691"/>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164726</xdr:rowOff>
    </xdr:from>
    <xdr:to>
      <xdr:col>15</xdr:col>
      <xdr:colOff>50800</xdr:colOff>
      <xdr:row>39</xdr:row>
      <xdr:rowOff>3487</xdr:rowOff>
    </xdr:to>
    <xdr:cxnSp macro="">
      <xdr:nvCxnSpPr>
        <xdr:cNvPr id="69" name="直線コネクタ 68"/>
        <xdr:cNvCxnSpPr/>
      </xdr:nvCxnSpPr>
      <xdr:spPr>
        <a:xfrm flipV="1">
          <a:off x="2019300" y="6679826"/>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167883</xdr:rowOff>
    </xdr:from>
    <xdr:to>
      <xdr:col>10</xdr:col>
      <xdr:colOff>114300</xdr:colOff>
      <xdr:row>39</xdr:row>
      <xdr:rowOff>3487</xdr:rowOff>
    </xdr:to>
    <xdr:cxnSp macro="">
      <xdr:nvCxnSpPr>
        <xdr:cNvPr id="72" name="直線コネクタ 71"/>
        <xdr:cNvCxnSpPr/>
      </xdr:nvCxnSpPr>
      <xdr:spPr>
        <a:xfrm>
          <a:off x="1130300" y="6682983"/>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102002</xdr:rowOff>
    </xdr:from>
    <xdr:ext cx="599010" cy="259045"/>
    <xdr:sp macro="" textlink="">
      <xdr:nvSpPr>
        <xdr:cNvPr id="76" name="テキスト ボックス 75"/>
        <xdr:cNvSpPr txBox="1"/>
      </xdr:nvSpPr>
      <xdr:spPr>
        <a:xfrm>
          <a:off x="830795" y="593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57930</xdr:rowOff>
    </xdr:from>
    <xdr:to>
      <xdr:col>24</xdr:col>
      <xdr:colOff>114300</xdr:colOff>
      <xdr:row>38</xdr:row>
      <xdr:rowOff>159530</xdr:rowOff>
    </xdr:to>
    <xdr:sp macro="" textlink="">
      <xdr:nvSpPr>
        <xdr:cNvPr id="82" name="楕円 81"/>
        <xdr:cNvSpPr/>
      </xdr:nvSpPr>
      <xdr:spPr>
        <a:xfrm>
          <a:off x="4584700" y="657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144307</xdr:rowOff>
    </xdr:from>
    <xdr:ext cx="534377" cy="259045"/>
    <xdr:sp macro="" textlink="">
      <xdr:nvSpPr>
        <xdr:cNvPr id="83" name="人件費該当値テキスト"/>
        <xdr:cNvSpPr txBox="1"/>
      </xdr:nvSpPr>
      <xdr:spPr>
        <a:xfrm>
          <a:off x="4686300" y="648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103791</xdr:rowOff>
    </xdr:from>
    <xdr:to>
      <xdr:col>20</xdr:col>
      <xdr:colOff>38100</xdr:colOff>
      <xdr:row>39</xdr:row>
      <xdr:rowOff>33941</xdr:rowOff>
    </xdr:to>
    <xdr:sp macro="" textlink="">
      <xdr:nvSpPr>
        <xdr:cNvPr id="84" name="楕円 83"/>
        <xdr:cNvSpPr/>
      </xdr:nvSpPr>
      <xdr:spPr>
        <a:xfrm>
          <a:off x="3746500" y="661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25068</xdr:rowOff>
    </xdr:from>
    <xdr:ext cx="534377" cy="259045"/>
    <xdr:sp macro="" textlink="">
      <xdr:nvSpPr>
        <xdr:cNvPr id="85" name="テキスト ボックス 84"/>
        <xdr:cNvSpPr txBox="1"/>
      </xdr:nvSpPr>
      <xdr:spPr>
        <a:xfrm>
          <a:off x="3530111" y="671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113926</xdr:rowOff>
    </xdr:from>
    <xdr:to>
      <xdr:col>15</xdr:col>
      <xdr:colOff>101600</xdr:colOff>
      <xdr:row>39</xdr:row>
      <xdr:rowOff>44076</xdr:rowOff>
    </xdr:to>
    <xdr:sp macro="" textlink="">
      <xdr:nvSpPr>
        <xdr:cNvPr id="86" name="楕円 85"/>
        <xdr:cNvSpPr/>
      </xdr:nvSpPr>
      <xdr:spPr>
        <a:xfrm>
          <a:off x="2857500" y="66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35203</xdr:rowOff>
    </xdr:from>
    <xdr:ext cx="534377" cy="259045"/>
    <xdr:sp macro="" textlink="">
      <xdr:nvSpPr>
        <xdr:cNvPr id="87" name="テキスト ボックス 86"/>
        <xdr:cNvSpPr txBox="1"/>
      </xdr:nvSpPr>
      <xdr:spPr>
        <a:xfrm>
          <a:off x="2641111" y="672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124137</xdr:rowOff>
    </xdr:from>
    <xdr:to>
      <xdr:col>10</xdr:col>
      <xdr:colOff>165100</xdr:colOff>
      <xdr:row>39</xdr:row>
      <xdr:rowOff>54287</xdr:rowOff>
    </xdr:to>
    <xdr:sp macro="" textlink="">
      <xdr:nvSpPr>
        <xdr:cNvPr id="88" name="楕円 87"/>
        <xdr:cNvSpPr/>
      </xdr:nvSpPr>
      <xdr:spPr>
        <a:xfrm>
          <a:off x="1968500" y="663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45414</xdr:rowOff>
    </xdr:from>
    <xdr:ext cx="534377" cy="259045"/>
    <xdr:sp macro="" textlink="">
      <xdr:nvSpPr>
        <xdr:cNvPr id="89" name="テキスト ボックス 88"/>
        <xdr:cNvSpPr txBox="1"/>
      </xdr:nvSpPr>
      <xdr:spPr>
        <a:xfrm>
          <a:off x="1752111" y="673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117083</xdr:rowOff>
    </xdr:from>
    <xdr:to>
      <xdr:col>6</xdr:col>
      <xdr:colOff>38100</xdr:colOff>
      <xdr:row>39</xdr:row>
      <xdr:rowOff>47233</xdr:rowOff>
    </xdr:to>
    <xdr:sp macro="" textlink="">
      <xdr:nvSpPr>
        <xdr:cNvPr id="90" name="楕円 89"/>
        <xdr:cNvSpPr/>
      </xdr:nvSpPr>
      <xdr:spPr>
        <a:xfrm>
          <a:off x="1079500" y="663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38360</xdr:rowOff>
    </xdr:from>
    <xdr:ext cx="534377" cy="259045"/>
    <xdr:sp macro="" textlink="">
      <xdr:nvSpPr>
        <xdr:cNvPr id="91" name="テキスト ボックス 90"/>
        <xdr:cNvSpPr txBox="1"/>
      </xdr:nvSpPr>
      <xdr:spPr>
        <a:xfrm>
          <a:off x="863111" y="672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111449</xdr:rowOff>
    </xdr:from>
    <xdr:to>
      <xdr:col>24</xdr:col>
      <xdr:colOff>63500</xdr:colOff>
      <xdr:row>57</xdr:row>
      <xdr:rowOff>37828</xdr:rowOff>
    </xdr:to>
    <xdr:cxnSp macro="">
      <xdr:nvCxnSpPr>
        <xdr:cNvPr id="120" name="直線コネクタ 119"/>
        <xdr:cNvCxnSpPr/>
      </xdr:nvCxnSpPr>
      <xdr:spPr>
        <a:xfrm flipV="1">
          <a:off x="3797300" y="9712649"/>
          <a:ext cx="838200" cy="9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37040</xdr:rowOff>
    </xdr:from>
    <xdr:to>
      <xdr:col>19</xdr:col>
      <xdr:colOff>177800</xdr:colOff>
      <xdr:row>57</xdr:row>
      <xdr:rowOff>37828</xdr:rowOff>
    </xdr:to>
    <xdr:cxnSp macro="">
      <xdr:nvCxnSpPr>
        <xdr:cNvPr id="123" name="直線コネクタ 122"/>
        <xdr:cNvCxnSpPr/>
      </xdr:nvCxnSpPr>
      <xdr:spPr>
        <a:xfrm>
          <a:off x="2908300" y="9809690"/>
          <a:ext cx="889000" cy="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166964</xdr:rowOff>
    </xdr:from>
    <xdr:to>
      <xdr:col>15</xdr:col>
      <xdr:colOff>50800</xdr:colOff>
      <xdr:row>57</xdr:row>
      <xdr:rowOff>37040</xdr:rowOff>
    </xdr:to>
    <xdr:cxnSp macro="">
      <xdr:nvCxnSpPr>
        <xdr:cNvPr id="126" name="直線コネクタ 125"/>
        <xdr:cNvCxnSpPr/>
      </xdr:nvCxnSpPr>
      <xdr:spPr>
        <a:xfrm>
          <a:off x="2019300" y="9768164"/>
          <a:ext cx="889000" cy="4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166964</xdr:rowOff>
    </xdr:from>
    <xdr:to>
      <xdr:col>10</xdr:col>
      <xdr:colOff>114300</xdr:colOff>
      <xdr:row>57</xdr:row>
      <xdr:rowOff>70232</xdr:rowOff>
    </xdr:to>
    <xdr:cxnSp macro="">
      <xdr:nvCxnSpPr>
        <xdr:cNvPr id="129" name="直線コネクタ 128"/>
        <xdr:cNvCxnSpPr/>
      </xdr:nvCxnSpPr>
      <xdr:spPr>
        <a:xfrm flipV="1">
          <a:off x="1130300" y="9768164"/>
          <a:ext cx="889000" cy="7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63297</xdr:rowOff>
    </xdr:from>
    <xdr:to>
      <xdr:col>6</xdr:col>
      <xdr:colOff>38100</xdr:colOff>
      <xdr:row>56</xdr:row>
      <xdr:rowOff>164897</xdr:rowOff>
    </xdr:to>
    <xdr:sp macro="" textlink="">
      <xdr:nvSpPr>
        <xdr:cNvPr id="132" name="フローチャート: 判断 131"/>
        <xdr:cNvSpPr/>
      </xdr:nvSpPr>
      <xdr:spPr>
        <a:xfrm>
          <a:off x="1079500" y="96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9974</xdr:rowOff>
    </xdr:from>
    <xdr:ext cx="599010" cy="259045"/>
    <xdr:sp macro="" textlink="">
      <xdr:nvSpPr>
        <xdr:cNvPr id="133" name="テキスト ボックス 132"/>
        <xdr:cNvSpPr txBox="1"/>
      </xdr:nvSpPr>
      <xdr:spPr>
        <a:xfrm>
          <a:off x="830795" y="943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60649</xdr:rowOff>
    </xdr:from>
    <xdr:to>
      <xdr:col>24</xdr:col>
      <xdr:colOff>114300</xdr:colOff>
      <xdr:row>56</xdr:row>
      <xdr:rowOff>162249</xdr:rowOff>
    </xdr:to>
    <xdr:sp macro="" textlink="">
      <xdr:nvSpPr>
        <xdr:cNvPr id="139" name="楕円 138"/>
        <xdr:cNvSpPr/>
      </xdr:nvSpPr>
      <xdr:spPr>
        <a:xfrm>
          <a:off x="4584700" y="966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39076</xdr:rowOff>
    </xdr:from>
    <xdr:ext cx="599010" cy="259045"/>
    <xdr:sp macro="" textlink="">
      <xdr:nvSpPr>
        <xdr:cNvPr id="140" name="物件費該当値テキスト"/>
        <xdr:cNvSpPr txBox="1"/>
      </xdr:nvSpPr>
      <xdr:spPr>
        <a:xfrm>
          <a:off x="4686300" y="96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158478</xdr:rowOff>
    </xdr:from>
    <xdr:to>
      <xdr:col>20</xdr:col>
      <xdr:colOff>38100</xdr:colOff>
      <xdr:row>57</xdr:row>
      <xdr:rowOff>88628</xdr:rowOff>
    </xdr:to>
    <xdr:sp macro="" textlink="">
      <xdr:nvSpPr>
        <xdr:cNvPr id="141" name="楕円 140"/>
        <xdr:cNvSpPr/>
      </xdr:nvSpPr>
      <xdr:spPr>
        <a:xfrm>
          <a:off x="3746500" y="975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79755</xdr:rowOff>
    </xdr:from>
    <xdr:ext cx="534377" cy="259045"/>
    <xdr:sp macro="" textlink="">
      <xdr:nvSpPr>
        <xdr:cNvPr id="142" name="テキスト ボックス 141"/>
        <xdr:cNvSpPr txBox="1"/>
      </xdr:nvSpPr>
      <xdr:spPr>
        <a:xfrm>
          <a:off x="3530111" y="985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157690</xdr:rowOff>
    </xdr:from>
    <xdr:to>
      <xdr:col>15</xdr:col>
      <xdr:colOff>101600</xdr:colOff>
      <xdr:row>57</xdr:row>
      <xdr:rowOff>87840</xdr:rowOff>
    </xdr:to>
    <xdr:sp macro="" textlink="">
      <xdr:nvSpPr>
        <xdr:cNvPr id="143" name="楕円 142"/>
        <xdr:cNvSpPr/>
      </xdr:nvSpPr>
      <xdr:spPr>
        <a:xfrm>
          <a:off x="2857500" y="97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78967</xdr:rowOff>
    </xdr:from>
    <xdr:ext cx="534377" cy="259045"/>
    <xdr:sp macro="" textlink="">
      <xdr:nvSpPr>
        <xdr:cNvPr id="144" name="テキスト ボックス 143"/>
        <xdr:cNvSpPr txBox="1"/>
      </xdr:nvSpPr>
      <xdr:spPr>
        <a:xfrm>
          <a:off x="2641111" y="985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116164</xdr:rowOff>
    </xdr:from>
    <xdr:to>
      <xdr:col>10</xdr:col>
      <xdr:colOff>165100</xdr:colOff>
      <xdr:row>57</xdr:row>
      <xdr:rowOff>46314</xdr:rowOff>
    </xdr:to>
    <xdr:sp macro="" textlink="">
      <xdr:nvSpPr>
        <xdr:cNvPr id="145" name="楕円 144"/>
        <xdr:cNvSpPr/>
      </xdr:nvSpPr>
      <xdr:spPr>
        <a:xfrm>
          <a:off x="1968500" y="97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62841</xdr:rowOff>
    </xdr:from>
    <xdr:ext cx="599010" cy="259045"/>
    <xdr:sp macro="" textlink="">
      <xdr:nvSpPr>
        <xdr:cNvPr id="146" name="テキスト ボックス 145"/>
        <xdr:cNvSpPr txBox="1"/>
      </xdr:nvSpPr>
      <xdr:spPr>
        <a:xfrm>
          <a:off x="1719795" y="949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19432</xdr:rowOff>
    </xdr:from>
    <xdr:to>
      <xdr:col>6</xdr:col>
      <xdr:colOff>38100</xdr:colOff>
      <xdr:row>57</xdr:row>
      <xdr:rowOff>121032</xdr:rowOff>
    </xdr:to>
    <xdr:sp macro="" textlink="">
      <xdr:nvSpPr>
        <xdr:cNvPr id="147" name="楕円 146"/>
        <xdr:cNvSpPr/>
      </xdr:nvSpPr>
      <xdr:spPr>
        <a:xfrm>
          <a:off x="1079500" y="979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112159</xdr:rowOff>
    </xdr:from>
    <xdr:ext cx="534377" cy="259045"/>
    <xdr:sp macro="" textlink="">
      <xdr:nvSpPr>
        <xdr:cNvPr id="148" name="テキスト ボックス 147"/>
        <xdr:cNvSpPr txBox="1"/>
      </xdr:nvSpPr>
      <xdr:spPr>
        <a:xfrm>
          <a:off x="863111" y="988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49975</xdr:rowOff>
    </xdr:from>
    <xdr:to>
      <xdr:col>24</xdr:col>
      <xdr:colOff>63500</xdr:colOff>
      <xdr:row>78</xdr:row>
      <xdr:rowOff>61291</xdr:rowOff>
    </xdr:to>
    <xdr:cxnSp macro="">
      <xdr:nvCxnSpPr>
        <xdr:cNvPr id="177" name="直線コネクタ 176"/>
        <xdr:cNvCxnSpPr/>
      </xdr:nvCxnSpPr>
      <xdr:spPr>
        <a:xfrm flipV="1">
          <a:off x="3797300" y="13423075"/>
          <a:ext cx="8382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18484</xdr:rowOff>
    </xdr:from>
    <xdr:to>
      <xdr:col>19</xdr:col>
      <xdr:colOff>177800</xdr:colOff>
      <xdr:row>78</xdr:row>
      <xdr:rowOff>61291</xdr:rowOff>
    </xdr:to>
    <xdr:cxnSp macro="">
      <xdr:nvCxnSpPr>
        <xdr:cNvPr id="180" name="直線コネクタ 179"/>
        <xdr:cNvCxnSpPr/>
      </xdr:nvCxnSpPr>
      <xdr:spPr>
        <a:xfrm>
          <a:off x="2908300" y="13391584"/>
          <a:ext cx="889000" cy="4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18484</xdr:rowOff>
    </xdr:from>
    <xdr:to>
      <xdr:col>15</xdr:col>
      <xdr:colOff>50800</xdr:colOff>
      <xdr:row>78</xdr:row>
      <xdr:rowOff>54718</xdr:rowOff>
    </xdr:to>
    <xdr:cxnSp macro="">
      <xdr:nvCxnSpPr>
        <xdr:cNvPr id="183" name="直線コネクタ 182"/>
        <xdr:cNvCxnSpPr/>
      </xdr:nvCxnSpPr>
      <xdr:spPr>
        <a:xfrm flipV="1">
          <a:off x="2019300" y="13391584"/>
          <a:ext cx="889000" cy="3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54718</xdr:rowOff>
    </xdr:from>
    <xdr:to>
      <xdr:col>10</xdr:col>
      <xdr:colOff>114300</xdr:colOff>
      <xdr:row>78</xdr:row>
      <xdr:rowOff>61976</xdr:rowOff>
    </xdr:to>
    <xdr:cxnSp macro="">
      <xdr:nvCxnSpPr>
        <xdr:cNvPr id="186" name="直線コネクタ 185"/>
        <xdr:cNvCxnSpPr/>
      </xdr:nvCxnSpPr>
      <xdr:spPr>
        <a:xfrm flipV="1">
          <a:off x="1130300" y="13427818"/>
          <a:ext cx="8890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118714</xdr:rowOff>
    </xdr:from>
    <xdr:to>
      <xdr:col>6</xdr:col>
      <xdr:colOff>38100</xdr:colOff>
      <xdr:row>78</xdr:row>
      <xdr:rowOff>48864</xdr:rowOff>
    </xdr:to>
    <xdr:sp macro="" textlink="">
      <xdr:nvSpPr>
        <xdr:cNvPr id="189" name="フローチャート: 判断 188"/>
        <xdr:cNvSpPr/>
      </xdr:nvSpPr>
      <xdr:spPr>
        <a:xfrm>
          <a:off x="1079500" y="1332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65391</xdr:rowOff>
    </xdr:from>
    <xdr:ext cx="534377" cy="259045"/>
    <xdr:sp macro="" textlink="">
      <xdr:nvSpPr>
        <xdr:cNvPr id="190" name="テキスト ボックス 189"/>
        <xdr:cNvSpPr txBox="1"/>
      </xdr:nvSpPr>
      <xdr:spPr>
        <a:xfrm>
          <a:off x="863111" y="130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170625</xdr:rowOff>
    </xdr:from>
    <xdr:to>
      <xdr:col>24</xdr:col>
      <xdr:colOff>114300</xdr:colOff>
      <xdr:row>78</xdr:row>
      <xdr:rowOff>100775</xdr:rowOff>
    </xdr:to>
    <xdr:sp macro="" textlink="">
      <xdr:nvSpPr>
        <xdr:cNvPr id="196" name="楕円 195"/>
        <xdr:cNvSpPr/>
      </xdr:nvSpPr>
      <xdr:spPr>
        <a:xfrm>
          <a:off x="4584700" y="1337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149052</xdr:rowOff>
    </xdr:from>
    <xdr:ext cx="469744" cy="259045"/>
    <xdr:sp macro="" textlink="">
      <xdr:nvSpPr>
        <xdr:cNvPr id="197" name="維持補修費該当値テキスト"/>
        <xdr:cNvSpPr txBox="1"/>
      </xdr:nvSpPr>
      <xdr:spPr>
        <a:xfrm>
          <a:off x="4686300" y="133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10491</xdr:rowOff>
    </xdr:from>
    <xdr:to>
      <xdr:col>20</xdr:col>
      <xdr:colOff>38100</xdr:colOff>
      <xdr:row>78</xdr:row>
      <xdr:rowOff>112091</xdr:rowOff>
    </xdr:to>
    <xdr:sp macro="" textlink="">
      <xdr:nvSpPr>
        <xdr:cNvPr id="198" name="楕円 197"/>
        <xdr:cNvSpPr/>
      </xdr:nvSpPr>
      <xdr:spPr>
        <a:xfrm>
          <a:off x="3746500" y="1338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103218</xdr:rowOff>
    </xdr:from>
    <xdr:ext cx="469744" cy="259045"/>
    <xdr:sp macro="" textlink="">
      <xdr:nvSpPr>
        <xdr:cNvPr id="199" name="テキスト ボックス 198"/>
        <xdr:cNvSpPr txBox="1"/>
      </xdr:nvSpPr>
      <xdr:spPr>
        <a:xfrm>
          <a:off x="3562428" y="1347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139134</xdr:rowOff>
    </xdr:from>
    <xdr:to>
      <xdr:col>15</xdr:col>
      <xdr:colOff>101600</xdr:colOff>
      <xdr:row>78</xdr:row>
      <xdr:rowOff>69284</xdr:rowOff>
    </xdr:to>
    <xdr:sp macro="" textlink="">
      <xdr:nvSpPr>
        <xdr:cNvPr id="200" name="楕円 199"/>
        <xdr:cNvSpPr/>
      </xdr:nvSpPr>
      <xdr:spPr>
        <a:xfrm>
          <a:off x="2857500" y="1334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85811</xdr:rowOff>
    </xdr:from>
    <xdr:ext cx="534377" cy="259045"/>
    <xdr:sp macro="" textlink="">
      <xdr:nvSpPr>
        <xdr:cNvPr id="201" name="テキスト ボックス 200"/>
        <xdr:cNvSpPr txBox="1"/>
      </xdr:nvSpPr>
      <xdr:spPr>
        <a:xfrm>
          <a:off x="2641111" y="1311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3918</xdr:rowOff>
    </xdr:from>
    <xdr:to>
      <xdr:col>10</xdr:col>
      <xdr:colOff>165100</xdr:colOff>
      <xdr:row>78</xdr:row>
      <xdr:rowOff>105518</xdr:rowOff>
    </xdr:to>
    <xdr:sp macro="" textlink="">
      <xdr:nvSpPr>
        <xdr:cNvPr id="202" name="楕円 201"/>
        <xdr:cNvSpPr/>
      </xdr:nvSpPr>
      <xdr:spPr>
        <a:xfrm>
          <a:off x="1968500" y="1337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96645</xdr:rowOff>
    </xdr:from>
    <xdr:ext cx="469744" cy="259045"/>
    <xdr:sp macro="" textlink="">
      <xdr:nvSpPr>
        <xdr:cNvPr id="203" name="テキスト ボックス 202"/>
        <xdr:cNvSpPr txBox="1"/>
      </xdr:nvSpPr>
      <xdr:spPr>
        <a:xfrm>
          <a:off x="1784428" y="1346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11176</xdr:rowOff>
    </xdr:from>
    <xdr:to>
      <xdr:col>6</xdr:col>
      <xdr:colOff>38100</xdr:colOff>
      <xdr:row>78</xdr:row>
      <xdr:rowOff>112776</xdr:rowOff>
    </xdr:to>
    <xdr:sp macro="" textlink="">
      <xdr:nvSpPr>
        <xdr:cNvPr id="204" name="楕円 203"/>
        <xdr:cNvSpPr/>
      </xdr:nvSpPr>
      <xdr:spPr>
        <a:xfrm>
          <a:off x="1079500" y="1338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103903</xdr:rowOff>
    </xdr:from>
    <xdr:ext cx="469744" cy="259045"/>
    <xdr:sp macro="" textlink="">
      <xdr:nvSpPr>
        <xdr:cNvPr id="205" name="テキスト ボックス 204"/>
        <xdr:cNvSpPr txBox="1"/>
      </xdr:nvSpPr>
      <xdr:spPr>
        <a:xfrm>
          <a:off x="895428" y="1347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165061</xdr:rowOff>
    </xdr:from>
    <xdr:to>
      <xdr:col>24</xdr:col>
      <xdr:colOff>63500</xdr:colOff>
      <xdr:row>93</xdr:row>
      <xdr:rowOff>66700</xdr:rowOff>
    </xdr:to>
    <xdr:cxnSp macro="">
      <xdr:nvCxnSpPr>
        <xdr:cNvPr id="235" name="直線コネクタ 234"/>
        <xdr:cNvCxnSpPr/>
      </xdr:nvCxnSpPr>
      <xdr:spPr>
        <a:xfrm flipV="1">
          <a:off x="3797300" y="15767011"/>
          <a:ext cx="838200" cy="24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66700</xdr:rowOff>
    </xdr:from>
    <xdr:to>
      <xdr:col>19</xdr:col>
      <xdr:colOff>177800</xdr:colOff>
      <xdr:row>93</xdr:row>
      <xdr:rowOff>100330</xdr:rowOff>
    </xdr:to>
    <xdr:cxnSp macro="">
      <xdr:nvCxnSpPr>
        <xdr:cNvPr id="238" name="直線コネクタ 237"/>
        <xdr:cNvCxnSpPr/>
      </xdr:nvCxnSpPr>
      <xdr:spPr>
        <a:xfrm flipV="1">
          <a:off x="2908300" y="16011550"/>
          <a:ext cx="889000" cy="3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100330</xdr:rowOff>
    </xdr:from>
    <xdr:to>
      <xdr:col>15</xdr:col>
      <xdr:colOff>50800</xdr:colOff>
      <xdr:row>93</xdr:row>
      <xdr:rowOff>150774</xdr:rowOff>
    </xdr:to>
    <xdr:cxnSp macro="">
      <xdr:nvCxnSpPr>
        <xdr:cNvPr id="241" name="直線コネクタ 240"/>
        <xdr:cNvCxnSpPr/>
      </xdr:nvCxnSpPr>
      <xdr:spPr>
        <a:xfrm flipV="1">
          <a:off x="2019300" y="16045180"/>
          <a:ext cx="889000" cy="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150774</xdr:rowOff>
    </xdr:from>
    <xdr:to>
      <xdr:col>10</xdr:col>
      <xdr:colOff>114300</xdr:colOff>
      <xdr:row>93</xdr:row>
      <xdr:rowOff>156756</xdr:rowOff>
    </xdr:to>
    <xdr:cxnSp macro="">
      <xdr:nvCxnSpPr>
        <xdr:cNvPr id="244" name="直線コネクタ 243"/>
        <xdr:cNvCxnSpPr/>
      </xdr:nvCxnSpPr>
      <xdr:spPr>
        <a:xfrm flipV="1">
          <a:off x="1130300" y="16095624"/>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29845</xdr:rowOff>
    </xdr:from>
    <xdr:to>
      <xdr:col>6</xdr:col>
      <xdr:colOff>38100</xdr:colOff>
      <xdr:row>95</xdr:row>
      <xdr:rowOff>131445</xdr:rowOff>
    </xdr:to>
    <xdr:sp macro="" textlink="">
      <xdr:nvSpPr>
        <xdr:cNvPr id="247" name="フローチャート: 判断 246"/>
        <xdr:cNvSpPr/>
      </xdr:nvSpPr>
      <xdr:spPr>
        <a:xfrm>
          <a:off x="1079500" y="1631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122572</xdr:rowOff>
    </xdr:from>
    <xdr:ext cx="534377" cy="259045"/>
    <xdr:sp macro="" textlink="">
      <xdr:nvSpPr>
        <xdr:cNvPr id="248" name="テキスト ボックス 247"/>
        <xdr:cNvSpPr txBox="1"/>
      </xdr:nvSpPr>
      <xdr:spPr>
        <a:xfrm>
          <a:off x="863111" y="1641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114261</xdr:rowOff>
    </xdr:from>
    <xdr:to>
      <xdr:col>24</xdr:col>
      <xdr:colOff>114300</xdr:colOff>
      <xdr:row>92</xdr:row>
      <xdr:rowOff>44411</xdr:rowOff>
    </xdr:to>
    <xdr:sp macro="" textlink="">
      <xdr:nvSpPr>
        <xdr:cNvPr id="254" name="楕円 253"/>
        <xdr:cNvSpPr/>
      </xdr:nvSpPr>
      <xdr:spPr>
        <a:xfrm>
          <a:off x="4584700" y="1571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137138</xdr:rowOff>
    </xdr:from>
    <xdr:ext cx="599010" cy="259045"/>
    <xdr:sp macro="" textlink="">
      <xdr:nvSpPr>
        <xdr:cNvPr id="255" name="扶助費該当値テキスト"/>
        <xdr:cNvSpPr txBox="1"/>
      </xdr:nvSpPr>
      <xdr:spPr>
        <a:xfrm>
          <a:off x="4686300" y="1556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15900</xdr:rowOff>
    </xdr:from>
    <xdr:to>
      <xdr:col>20</xdr:col>
      <xdr:colOff>38100</xdr:colOff>
      <xdr:row>93</xdr:row>
      <xdr:rowOff>117500</xdr:rowOff>
    </xdr:to>
    <xdr:sp macro="" textlink="">
      <xdr:nvSpPr>
        <xdr:cNvPr id="256" name="楕円 255"/>
        <xdr:cNvSpPr/>
      </xdr:nvSpPr>
      <xdr:spPr>
        <a:xfrm>
          <a:off x="3746500" y="159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134027</xdr:rowOff>
    </xdr:from>
    <xdr:ext cx="599010" cy="259045"/>
    <xdr:sp macro="" textlink="">
      <xdr:nvSpPr>
        <xdr:cNvPr id="257" name="テキスト ボックス 256"/>
        <xdr:cNvSpPr txBox="1"/>
      </xdr:nvSpPr>
      <xdr:spPr>
        <a:xfrm>
          <a:off x="3497795" y="1573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49530</xdr:rowOff>
    </xdr:from>
    <xdr:to>
      <xdr:col>15</xdr:col>
      <xdr:colOff>101600</xdr:colOff>
      <xdr:row>93</xdr:row>
      <xdr:rowOff>151130</xdr:rowOff>
    </xdr:to>
    <xdr:sp macro="" textlink="">
      <xdr:nvSpPr>
        <xdr:cNvPr id="258" name="楕円 257"/>
        <xdr:cNvSpPr/>
      </xdr:nvSpPr>
      <xdr:spPr>
        <a:xfrm>
          <a:off x="2857500" y="1599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167657</xdr:rowOff>
    </xdr:from>
    <xdr:ext cx="599010" cy="259045"/>
    <xdr:sp macro="" textlink="">
      <xdr:nvSpPr>
        <xdr:cNvPr id="259" name="テキスト ボックス 258"/>
        <xdr:cNvSpPr txBox="1"/>
      </xdr:nvSpPr>
      <xdr:spPr>
        <a:xfrm>
          <a:off x="2608795" y="1576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99974</xdr:rowOff>
    </xdr:from>
    <xdr:to>
      <xdr:col>10</xdr:col>
      <xdr:colOff>165100</xdr:colOff>
      <xdr:row>94</xdr:row>
      <xdr:rowOff>30124</xdr:rowOff>
    </xdr:to>
    <xdr:sp macro="" textlink="">
      <xdr:nvSpPr>
        <xdr:cNvPr id="260" name="楕円 259"/>
        <xdr:cNvSpPr/>
      </xdr:nvSpPr>
      <xdr:spPr>
        <a:xfrm>
          <a:off x="1968500" y="1604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46651</xdr:rowOff>
    </xdr:from>
    <xdr:ext cx="599010" cy="259045"/>
    <xdr:sp macro="" textlink="">
      <xdr:nvSpPr>
        <xdr:cNvPr id="261" name="テキスト ボックス 260"/>
        <xdr:cNvSpPr txBox="1"/>
      </xdr:nvSpPr>
      <xdr:spPr>
        <a:xfrm>
          <a:off x="1719795" y="15820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105956</xdr:rowOff>
    </xdr:from>
    <xdr:to>
      <xdr:col>6</xdr:col>
      <xdr:colOff>38100</xdr:colOff>
      <xdr:row>94</xdr:row>
      <xdr:rowOff>36106</xdr:rowOff>
    </xdr:to>
    <xdr:sp macro="" textlink="">
      <xdr:nvSpPr>
        <xdr:cNvPr id="262" name="楕円 261"/>
        <xdr:cNvSpPr/>
      </xdr:nvSpPr>
      <xdr:spPr>
        <a:xfrm>
          <a:off x="1079500" y="160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52633</xdr:rowOff>
    </xdr:from>
    <xdr:ext cx="599010" cy="259045"/>
    <xdr:sp macro="" textlink="">
      <xdr:nvSpPr>
        <xdr:cNvPr id="263" name="テキスト ボックス 262"/>
        <xdr:cNvSpPr txBox="1"/>
      </xdr:nvSpPr>
      <xdr:spPr>
        <a:xfrm>
          <a:off x="830795" y="1582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145914</xdr:rowOff>
    </xdr:from>
    <xdr:to>
      <xdr:col>55</xdr:col>
      <xdr:colOff>0</xdr:colOff>
      <xdr:row>37</xdr:row>
      <xdr:rowOff>50378</xdr:rowOff>
    </xdr:to>
    <xdr:cxnSp macro="">
      <xdr:nvCxnSpPr>
        <xdr:cNvPr id="292" name="直線コネクタ 291"/>
        <xdr:cNvCxnSpPr/>
      </xdr:nvCxnSpPr>
      <xdr:spPr>
        <a:xfrm flipV="1">
          <a:off x="9639300" y="6318114"/>
          <a:ext cx="838200" cy="7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39158</xdr:rowOff>
    </xdr:from>
    <xdr:to>
      <xdr:col>50</xdr:col>
      <xdr:colOff>114300</xdr:colOff>
      <xdr:row>37</xdr:row>
      <xdr:rowOff>50378</xdr:rowOff>
    </xdr:to>
    <xdr:cxnSp macro="">
      <xdr:nvCxnSpPr>
        <xdr:cNvPr id="295" name="直線コネクタ 294"/>
        <xdr:cNvCxnSpPr/>
      </xdr:nvCxnSpPr>
      <xdr:spPr>
        <a:xfrm>
          <a:off x="8750300" y="6382808"/>
          <a:ext cx="889000" cy="1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39158</xdr:rowOff>
    </xdr:from>
    <xdr:to>
      <xdr:col>45</xdr:col>
      <xdr:colOff>177800</xdr:colOff>
      <xdr:row>37</xdr:row>
      <xdr:rowOff>68700</xdr:rowOff>
    </xdr:to>
    <xdr:cxnSp macro="">
      <xdr:nvCxnSpPr>
        <xdr:cNvPr id="298" name="直線コネクタ 297"/>
        <xdr:cNvCxnSpPr/>
      </xdr:nvCxnSpPr>
      <xdr:spPr>
        <a:xfrm flipV="1">
          <a:off x="7861300" y="6382808"/>
          <a:ext cx="889000" cy="2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116520</xdr:rowOff>
    </xdr:from>
    <xdr:to>
      <xdr:col>41</xdr:col>
      <xdr:colOff>50800</xdr:colOff>
      <xdr:row>37</xdr:row>
      <xdr:rowOff>68700</xdr:rowOff>
    </xdr:to>
    <xdr:cxnSp macro="">
      <xdr:nvCxnSpPr>
        <xdr:cNvPr id="301" name="直線コネクタ 300"/>
        <xdr:cNvCxnSpPr/>
      </xdr:nvCxnSpPr>
      <xdr:spPr>
        <a:xfrm>
          <a:off x="6972300" y="6117270"/>
          <a:ext cx="889000" cy="29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83345</xdr:rowOff>
    </xdr:from>
    <xdr:to>
      <xdr:col>36</xdr:col>
      <xdr:colOff>165100</xdr:colOff>
      <xdr:row>34</xdr:row>
      <xdr:rowOff>13495</xdr:rowOff>
    </xdr:to>
    <xdr:sp macro="" textlink="">
      <xdr:nvSpPr>
        <xdr:cNvPr id="304" name="フローチャート: 判断 303"/>
        <xdr:cNvSpPr/>
      </xdr:nvSpPr>
      <xdr:spPr>
        <a:xfrm>
          <a:off x="6921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30022</xdr:rowOff>
    </xdr:from>
    <xdr:ext cx="599010" cy="259045"/>
    <xdr:sp macro="" textlink="">
      <xdr:nvSpPr>
        <xdr:cNvPr id="305" name="テキスト ボックス 304"/>
        <xdr:cNvSpPr txBox="1"/>
      </xdr:nvSpPr>
      <xdr:spPr>
        <a:xfrm>
          <a:off x="6672795" y="551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95114</xdr:rowOff>
    </xdr:from>
    <xdr:to>
      <xdr:col>55</xdr:col>
      <xdr:colOff>50800</xdr:colOff>
      <xdr:row>37</xdr:row>
      <xdr:rowOff>25264</xdr:rowOff>
    </xdr:to>
    <xdr:sp macro="" textlink="">
      <xdr:nvSpPr>
        <xdr:cNvPr id="311" name="楕円 310"/>
        <xdr:cNvSpPr/>
      </xdr:nvSpPr>
      <xdr:spPr>
        <a:xfrm>
          <a:off x="10426700" y="626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73541</xdr:rowOff>
    </xdr:from>
    <xdr:ext cx="599010" cy="259045"/>
    <xdr:sp macro="" textlink="">
      <xdr:nvSpPr>
        <xdr:cNvPr id="312" name="補助費等該当値テキスト"/>
        <xdr:cNvSpPr txBox="1"/>
      </xdr:nvSpPr>
      <xdr:spPr>
        <a:xfrm>
          <a:off x="10528300" y="624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171028</xdr:rowOff>
    </xdr:from>
    <xdr:to>
      <xdr:col>50</xdr:col>
      <xdr:colOff>165100</xdr:colOff>
      <xdr:row>37</xdr:row>
      <xdr:rowOff>101178</xdr:rowOff>
    </xdr:to>
    <xdr:sp macro="" textlink="">
      <xdr:nvSpPr>
        <xdr:cNvPr id="313" name="楕円 312"/>
        <xdr:cNvSpPr/>
      </xdr:nvSpPr>
      <xdr:spPr>
        <a:xfrm>
          <a:off x="9588500" y="634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92305</xdr:rowOff>
    </xdr:from>
    <xdr:ext cx="534377" cy="259045"/>
    <xdr:sp macro="" textlink="">
      <xdr:nvSpPr>
        <xdr:cNvPr id="314" name="テキスト ボックス 313"/>
        <xdr:cNvSpPr txBox="1"/>
      </xdr:nvSpPr>
      <xdr:spPr>
        <a:xfrm>
          <a:off x="9372111" y="643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159808</xdr:rowOff>
    </xdr:from>
    <xdr:to>
      <xdr:col>46</xdr:col>
      <xdr:colOff>38100</xdr:colOff>
      <xdr:row>37</xdr:row>
      <xdr:rowOff>89958</xdr:rowOff>
    </xdr:to>
    <xdr:sp macro="" textlink="">
      <xdr:nvSpPr>
        <xdr:cNvPr id="315" name="楕円 314"/>
        <xdr:cNvSpPr/>
      </xdr:nvSpPr>
      <xdr:spPr>
        <a:xfrm>
          <a:off x="8699500" y="63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81085</xdr:rowOff>
    </xdr:from>
    <xdr:ext cx="534377" cy="259045"/>
    <xdr:sp macro="" textlink="">
      <xdr:nvSpPr>
        <xdr:cNvPr id="316" name="テキスト ボックス 315"/>
        <xdr:cNvSpPr txBox="1"/>
      </xdr:nvSpPr>
      <xdr:spPr>
        <a:xfrm>
          <a:off x="8483111" y="642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17900</xdr:rowOff>
    </xdr:from>
    <xdr:to>
      <xdr:col>41</xdr:col>
      <xdr:colOff>101600</xdr:colOff>
      <xdr:row>37</xdr:row>
      <xdr:rowOff>119500</xdr:rowOff>
    </xdr:to>
    <xdr:sp macro="" textlink="">
      <xdr:nvSpPr>
        <xdr:cNvPr id="317" name="楕円 316"/>
        <xdr:cNvSpPr/>
      </xdr:nvSpPr>
      <xdr:spPr>
        <a:xfrm>
          <a:off x="7810500" y="63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110627</xdr:rowOff>
    </xdr:from>
    <xdr:ext cx="534377" cy="259045"/>
    <xdr:sp macro="" textlink="">
      <xdr:nvSpPr>
        <xdr:cNvPr id="318" name="テキスト ボックス 317"/>
        <xdr:cNvSpPr txBox="1"/>
      </xdr:nvSpPr>
      <xdr:spPr>
        <a:xfrm>
          <a:off x="7594111" y="645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65720</xdr:rowOff>
    </xdr:from>
    <xdr:to>
      <xdr:col>36</xdr:col>
      <xdr:colOff>165100</xdr:colOff>
      <xdr:row>35</xdr:row>
      <xdr:rowOff>167320</xdr:rowOff>
    </xdr:to>
    <xdr:sp macro="" textlink="">
      <xdr:nvSpPr>
        <xdr:cNvPr id="319" name="楕円 318"/>
        <xdr:cNvSpPr/>
      </xdr:nvSpPr>
      <xdr:spPr>
        <a:xfrm>
          <a:off x="6921500" y="60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158447</xdr:rowOff>
    </xdr:from>
    <xdr:ext cx="599010" cy="259045"/>
    <xdr:sp macro="" textlink="">
      <xdr:nvSpPr>
        <xdr:cNvPr id="320" name="テキスト ボックス 319"/>
        <xdr:cNvSpPr txBox="1"/>
      </xdr:nvSpPr>
      <xdr:spPr>
        <a:xfrm>
          <a:off x="6672795" y="615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93511</xdr:rowOff>
    </xdr:from>
    <xdr:to>
      <xdr:col>55</xdr:col>
      <xdr:colOff>0</xdr:colOff>
      <xdr:row>57</xdr:row>
      <xdr:rowOff>77542</xdr:rowOff>
    </xdr:to>
    <xdr:cxnSp macro="">
      <xdr:nvCxnSpPr>
        <xdr:cNvPr id="349" name="直線コネクタ 348"/>
        <xdr:cNvCxnSpPr/>
      </xdr:nvCxnSpPr>
      <xdr:spPr>
        <a:xfrm flipV="1">
          <a:off x="9639300" y="8837461"/>
          <a:ext cx="838200" cy="101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87743</xdr:rowOff>
    </xdr:from>
    <xdr:ext cx="599010" cy="259045"/>
    <xdr:sp macro="" textlink="">
      <xdr:nvSpPr>
        <xdr:cNvPr id="350" name="普通建設事業費平均値テキスト"/>
        <xdr:cNvSpPr txBox="1"/>
      </xdr:nvSpPr>
      <xdr:spPr>
        <a:xfrm>
          <a:off x="10528300" y="9860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77542</xdr:rowOff>
    </xdr:from>
    <xdr:to>
      <xdr:col>50</xdr:col>
      <xdr:colOff>114300</xdr:colOff>
      <xdr:row>58</xdr:row>
      <xdr:rowOff>99219</xdr:rowOff>
    </xdr:to>
    <xdr:cxnSp macro="">
      <xdr:nvCxnSpPr>
        <xdr:cNvPr id="352" name="直線コネクタ 351"/>
        <xdr:cNvCxnSpPr/>
      </xdr:nvCxnSpPr>
      <xdr:spPr>
        <a:xfrm flipV="1">
          <a:off x="8750300" y="9850192"/>
          <a:ext cx="889000" cy="19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99219</xdr:rowOff>
    </xdr:from>
    <xdr:to>
      <xdr:col>45</xdr:col>
      <xdr:colOff>177800</xdr:colOff>
      <xdr:row>58</xdr:row>
      <xdr:rowOff>138136</xdr:rowOff>
    </xdr:to>
    <xdr:cxnSp macro="">
      <xdr:nvCxnSpPr>
        <xdr:cNvPr id="355" name="直線コネクタ 354"/>
        <xdr:cNvCxnSpPr/>
      </xdr:nvCxnSpPr>
      <xdr:spPr>
        <a:xfrm flipV="1">
          <a:off x="7861300" y="10043319"/>
          <a:ext cx="889000" cy="3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53076</xdr:rowOff>
    </xdr:from>
    <xdr:to>
      <xdr:col>41</xdr:col>
      <xdr:colOff>50800</xdr:colOff>
      <xdr:row>58</xdr:row>
      <xdr:rowOff>138136</xdr:rowOff>
    </xdr:to>
    <xdr:cxnSp macro="">
      <xdr:nvCxnSpPr>
        <xdr:cNvPr id="358" name="直線コネクタ 357"/>
        <xdr:cNvCxnSpPr/>
      </xdr:nvCxnSpPr>
      <xdr:spPr>
        <a:xfrm>
          <a:off x="6972300" y="9997176"/>
          <a:ext cx="889000" cy="8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107375</xdr:rowOff>
    </xdr:from>
    <xdr:to>
      <xdr:col>36</xdr:col>
      <xdr:colOff>165100</xdr:colOff>
      <xdr:row>58</xdr:row>
      <xdr:rowOff>37525</xdr:rowOff>
    </xdr:to>
    <xdr:sp macro="" textlink="">
      <xdr:nvSpPr>
        <xdr:cNvPr id="361" name="フローチャート: 判断 360"/>
        <xdr:cNvSpPr/>
      </xdr:nvSpPr>
      <xdr:spPr>
        <a:xfrm>
          <a:off x="6921500" y="98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54052</xdr:rowOff>
    </xdr:from>
    <xdr:ext cx="599010" cy="259045"/>
    <xdr:sp macro="" textlink="">
      <xdr:nvSpPr>
        <xdr:cNvPr id="362" name="テキスト ボックス 361"/>
        <xdr:cNvSpPr txBox="1"/>
      </xdr:nvSpPr>
      <xdr:spPr>
        <a:xfrm>
          <a:off x="6672795" y="9655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42711</xdr:rowOff>
    </xdr:from>
    <xdr:to>
      <xdr:col>55</xdr:col>
      <xdr:colOff>50800</xdr:colOff>
      <xdr:row>51</xdr:row>
      <xdr:rowOff>144311</xdr:rowOff>
    </xdr:to>
    <xdr:sp macro="" textlink="">
      <xdr:nvSpPr>
        <xdr:cNvPr id="368" name="楕円 367"/>
        <xdr:cNvSpPr/>
      </xdr:nvSpPr>
      <xdr:spPr>
        <a:xfrm>
          <a:off x="10426700" y="878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167188</xdr:rowOff>
    </xdr:from>
    <xdr:ext cx="599010" cy="259045"/>
    <xdr:sp macro="" textlink="">
      <xdr:nvSpPr>
        <xdr:cNvPr id="369" name="普通建設事業費該当値テキスト"/>
        <xdr:cNvSpPr txBox="1"/>
      </xdr:nvSpPr>
      <xdr:spPr>
        <a:xfrm>
          <a:off x="10528300" y="873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26742</xdr:rowOff>
    </xdr:from>
    <xdr:to>
      <xdr:col>50</xdr:col>
      <xdr:colOff>165100</xdr:colOff>
      <xdr:row>57</xdr:row>
      <xdr:rowOff>128342</xdr:rowOff>
    </xdr:to>
    <xdr:sp macro="" textlink="">
      <xdr:nvSpPr>
        <xdr:cNvPr id="370" name="楕円 369"/>
        <xdr:cNvSpPr/>
      </xdr:nvSpPr>
      <xdr:spPr>
        <a:xfrm>
          <a:off x="9588500" y="979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144869</xdr:rowOff>
    </xdr:from>
    <xdr:ext cx="599010" cy="259045"/>
    <xdr:sp macro="" textlink="">
      <xdr:nvSpPr>
        <xdr:cNvPr id="371" name="テキスト ボックス 370"/>
        <xdr:cNvSpPr txBox="1"/>
      </xdr:nvSpPr>
      <xdr:spPr>
        <a:xfrm>
          <a:off x="9339795" y="957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48419</xdr:rowOff>
    </xdr:from>
    <xdr:to>
      <xdr:col>46</xdr:col>
      <xdr:colOff>38100</xdr:colOff>
      <xdr:row>58</xdr:row>
      <xdr:rowOff>150019</xdr:rowOff>
    </xdr:to>
    <xdr:sp macro="" textlink="">
      <xdr:nvSpPr>
        <xdr:cNvPr id="372" name="楕円 371"/>
        <xdr:cNvSpPr/>
      </xdr:nvSpPr>
      <xdr:spPr>
        <a:xfrm>
          <a:off x="8699500" y="99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141146</xdr:rowOff>
    </xdr:from>
    <xdr:ext cx="534377" cy="259045"/>
    <xdr:sp macro="" textlink="">
      <xdr:nvSpPr>
        <xdr:cNvPr id="373" name="テキスト ボックス 372"/>
        <xdr:cNvSpPr txBox="1"/>
      </xdr:nvSpPr>
      <xdr:spPr>
        <a:xfrm>
          <a:off x="8483111" y="1008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87336</xdr:rowOff>
    </xdr:from>
    <xdr:to>
      <xdr:col>41</xdr:col>
      <xdr:colOff>101600</xdr:colOff>
      <xdr:row>59</xdr:row>
      <xdr:rowOff>17486</xdr:rowOff>
    </xdr:to>
    <xdr:sp macro="" textlink="">
      <xdr:nvSpPr>
        <xdr:cNvPr id="374" name="楕円 373"/>
        <xdr:cNvSpPr/>
      </xdr:nvSpPr>
      <xdr:spPr>
        <a:xfrm>
          <a:off x="7810500" y="100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8613</xdr:rowOff>
    </xdr:from>
    <xdr:ext cx="534377" cy="259045"/>
    <xdr:sp macro="" textlink="">
      <xdr:nvSpPr>
        <xdr:cNvPr id="375" name="テキスト ボックス 374"/>
        <xdr:cNvSpPr txBox="1"/>
      </xdr:nvSpPr>
      <xdr:spPr>
        <a:xfrm>
          <a:off x="7594111" y="1012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2276</xdr:rowOff>
    </xdr:from>
    <xdr:to>
      <xdr:col>36</xdr:col>
      <xdr:colOff>165100</xdr:colOff>
      <xdr:row>58</xdr:row>
      <xdr:rowOff>103876</xdr:rowOff>
    </xdr:to>
    <xdr:sp macro="" textlink="">
      <xdr:nvSpPr>
        <xdr:cNvPr id="376" name="楕円 375"/>
        <xdr:cNvSpPr/>
      </xdr:nvSpPr>
      <xdr:spPr>
        <a:xfrm>
          <a:off x="6921500" y="994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95003</xdr:rowOff>
    </xdr:from>
    <xdr:ext cx="534377" cy="259045"/>
    <xdr:sp macro="" textlink="">
      <xdr:nvSpPr>
        <xdr:cNvPr id="377" name="テキスト ボックス 376"/>
        <xdr:cNvSpPr txBox="1"/>
      </xdr:nvSpPr>
      <xdr:spPr>
        <a:xfrm>
          <a:off x="6705111" y="1003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25976</xdr:rowOff>
    </xdr:from>
    <xdr:to>
      <xdr:col>55</xdr:col>
      <xdr:colOff>0</xdr:colOff>
      <xdr:row>77</xdr:row>
      <xdr:rowOff>36542</xdr:rowOff>
    </xdr:to>
    <xdr:cxnSp macro="">
      <xdr:nvCxnSpPr>
        <xdr:cNvPr id="404" name="直線コネクタ 403"/>
        <xdr:cNvCxnSpPr/>
      </xdr:nvCxnSpPr>
      <xdr:spPr>
        <a:xfrm flipV="1">
          <a:off x="9639300" y="12027476"/>
          <a:ext cx="838200" cy="12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145638</xdr:rowOff>
    </xdr:from>
    <xdr:ext cx="534377" cy="259045"/>
    <xdr:sp macro="" textlink="">
      <xdr:nvSpPr>
        <xdr:cNvPr id="405" name="普通建設事業費 （ うち新規整備　）平均値テキスト"/>
        <xdr:cNvSpPr txBox="1"/>
      </xdr:nvSpPr>
      <xdr:spPr>
        <a:xfrm>
          <a:off x="10528300" y="1334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36542</xdr:rowOff>
    </xdr:from>
    <xdr:to>
      <xdr:col>50</xdr:col>
      <xdr:colOff>114300</xdr:colOff>
      <xdr:row>78</xdr:row>
      <xdr:rowOff>78353</xdr:rowOff>
    </xdr:to>
    <xdr:cxnSp macro="">
      <xdr:nvCxnSpPr>
        <xdr:cNvPr id="407" name="直線コネクタ 406"/>
        <xdr:cNvCxnSpPr/>
      </xdr:nvCxnSpPr>
      <xdr:spPr>
        <a:xfrm flipV="1">
          <a:off x="8750300" y="13238192"/>
          <a:ext cx="889000" cy="21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115955</xdr:rowOff>
    </xdr:from>
    <xdr:ext cx="534377" cy="259045"/>
    <xdr:sp macro="" textlink="">
      <xdr:nvSpPr>
        <xdr:cNvPr id="409" name="テキスト ボックス 408"/>
        <xdr:cNvSpPr txBox="1"/>
      </xdr:nvSpPr>
      <xdr:spPr>
        <a:xfrm>
          <a:off x="9372111" y="134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78353</xdr:rowOff>
    </xdr:from>
    <xdr:to>
      <xdr:col>45</xdr:col>
      <xdr:colOff>177800</xdr:colOff>
      <xdr:row>78</xdr:row>
      <xdr:rowOff>111289</xdr:rowOff>
    </xdr:to>
    <xdr:cxnSp macro="">
      <xdr:nvCxnSpPr>
        <xdr:cNvPr id="410" name="直線コネクタ 409"/>
        <xdr:cNvCxnSpPr/>
      </xdr:nvCxnSpPr>
      <xdr:spPr>
        <a:xfrm flipV="1">
          <a:off x="7861300" y="13451453"/>
          <a:ext cx="889000" cy="3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111289</xdr:rowOff>
    </xdr:from>
    <xdr:to>
      <xdr:col>41</xdr:col>
      <xdr:colOff>50800</xdr:colOff>
      <xdr:row>78</xdr:row>
      <xdr:rowOff>139632</xdr:rowOff>
    </xdr:to>
    <xdr:cxnSp macro="">
      <xdr:nvCxnSpPr>
        <xdr:cNvPr id="413" name="直線コネクタ 412"/>
        <xdr:cNvCxnSpPr/>
      </xdr:nvCxnSpPr>
      <xdr:spPr>
        <a:xfrm flipV="1">
          <a:off x="6972300" y="13484389"/>
          <a:ext cx="889000" cy="2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28758</xdr:rowOff>
    </xdr:from>
    <xdr:to>
      <xdr:col>36</xdr:col>
      <xdr:colOff>165100</xdr:colOff>
      <xdr:row>78</xdr:row>
      <xdr:rowOff>130358</xdr:rowOff>
    </xdr:to>
    <xdr:sp macro="" textlink="">
      <xdr:nvSpPr>
        <xdr:cNvPr id="416" name="フローチャート: 判断 415"/>
        <xdr:cNvSpPr/>
      </xdr:nvSpPr>
      <xdr:spPr>
        <a:xfrm>
          <a:off x="6921500" y="1340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146885</xdr:rowOff>
    </xdr:from>
    <xdr:ext cx="534377" cy="259045"/>
    <xdr:sp macro="" textlink="">
      <xdr:nvSpPr>
        <xdr:cNvPr id="417" name="テキスト ボックス 416"/>
        <xdr:cNvSpPr txBox="1"/>
      </xdr:nvSpPr>
      <xdr:spPr>
        <a:xfrm>
          <a:off x="6705111" y="1317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146626</xdr:rowOff>
    </xdr:from>
    <xdr:to>
      <xdr:col>55</xdr:col>
      <xdr:colOff>50800</xdr:colOff>
      <xdr:row>70</xdr:row>
      <xdr:rowOff>76776</xdr:rowOff>
    </xdr:to>
    <xdr:sp macro="" textlink="">
      <xdr:nvSpPr>
        <xdr:cNvPr id="423" name="楕円 422"/>
        <xdr:cNvSpPr/>
      </xdr:nvSpPr>
      <xdr:spPr>
        <a:xfrm>
          <a:off x="10426700" y="119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99653</xdr:rowOff>
    </xdr:from>
    <xdr:ext cx="599010" cy="259045"/>
    <xdr:sp macro="" textlink="">
      <xdr:nvSpPr>
        <xdr:cNvPr id="424" name="普通建設事業費 （ うち新規整備　）該当値テキスト"/>
        <xdr:cNvSpPr txBox="1"/>
      </xdr:nvSpPr>
      <xdr:spPr>
        <a:xfrm>
          <a:off x="10528300" y="1192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157192</xdr:rowOff>
    </xdr:from>
    <xdr:to>
      <xdr:col>50</xdr:col>
      <xdr:colOff>165100</xdr:colOff>
      <xdr:row>77</xdr:row>
      <xdr:rowOff>87342</xdr:rowOff>
    </xdr:to>
    <xdr:sp macro="" textlink="">
      <xdr:nvSpPr>
        <xdr:cNvPr id="425" name="楕円 424"/>
        <xdr:cNvSpPr/>
      </xdr:nvSpPr>
      <xdr:spPr>
        <a:xfrm>
          <a:off x="9588500" y="1318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103869</xdr:rowOff>
    </xdr:from>
    <xdr:ext cx="599010" cy="259045"/>
    <xdr:sp macro="" textlink="">
      <xdr:nvSpPr>
        <xdr:cNvPr id="426" name="テキスト ボックス 425"/>
        <xdr:cNvSpPr txBox="1"/>
      </xdr:nvSpPr>
      <xdr:spPr>
        <a:xfrm>
          <a:off x="9339795" y="1296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27553</xdr:rowOff>
    </xdr:from>
    <xdr:to>
      <xdr:col>46</xdr:col>
      <xdr:colOff>38100</xdr:colOff>
      <xdr:row>78</xdr:row>
      <xdr:rowOff>129153</xdr:rowOff>
    </xdr:to>
    <xdr:sp macro="" textlink="">
      <xdr:nvSpPr>
        <xdr:cNvPr id="427" name="楕円 426"/>
        <xdr:cNvSpPr/>
      </xdr:nvSpPr>
      <xdr:spPr>
        <a:xfrm>
          <a:off x="8699500" y="1340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120280</xdr:rowOff>
    </xdr:from>
    <xdr:ext cx="534377" cy="259045"/>
    <xdr:sp macro="" textlink="">
      <xdr:nvSpPr>
        <xdr:cNvPr id="428" name="テキスト ボックス 427"/>
        <xdr:cNvSpPr txBox="1"/>
      </xdr:nvSpPr>
      <xdr:spPr>
        <a:xfrm>
          <a:off x="8483111" y="1349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60489</xdr:rowOff>
    </xdr:from>
    <xdr:to>
      <xdr:col>41</xdr:col>
      <xdr:colOff>101600</xdr:colOff>
      <xdr:row>78</xdr:row>
      <xdr:rowOff>162089</xdr:rowOff>
    </xdr:to>
    <xdr:sp macro="" textlink="">
      <xdr:nvSpPr>
        <xdr:cNvPr id="429" name="楕円 428"/>
        <xdr:cNvSpPr/>
      </xdr:nvSpPr>
      <xdr:spPr>
        <a:xfrm>
          <a:off x="7810500" y="134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153216</xdr:rowOff>
    </xdr:from>
    <xdr:ext cx="534377" cy="259045"/>
    <xdr:sp macro="" textlink="">
      <xdr:nvSpPr>
        <xdr:cNvPr id="430" name="テキスト ボックス 429"/>
        <xdr:cNvSpPr txBox="1"/>
      </xdr:nvSpPr>
      <xdr:spPr>
        <a:xfrm>
          <a:off x="7594111" y="1352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88832</xdr:rowOff>
    </xdr:from>
    <xdr:to>
      <xdr:col>36</xdr:col>
      <xdr:colOff>165100</xdr:colOff>
      <xdr:row>79</xdr:row>
      <xdr:rowOff>18982</xdr:rowOff>
    </xdr:to>
    <xdr:sp macro="" textlink="">
      <xdr:nvSpPr>
        <xdr:cNvPr id="431" name="楕円 430"/>
        <xdr:cNvSpPr/>
      </xdr:nvSpPr>
      <xdr:spPr>
        <a:xfrm>
          <a:off x="6921500" y="134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10109</xdr:rowOff>
    </xdr:from>
    <xdr:ext cx="313932" cy="259045"/>
    <xdr:sp macro="" textlink="">
      <xdr:nvSpPr>
        <xdr:cNvPr id="432" name="テキスト ボックス 431"/>
        <xdr:cNvSpPr txBox="1"/>
      </xdr:nvSpPr>
      <xdr:spPr>
        <a:xfrm>
          <a:off x="6815333" y="13554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131882</xdr:rowOff>
    </xdr:from>
    <xdr:to>
      <xdr:col>55</xdr:col>
      <xdr:colOff>0</xdr:colOff>
      <xdr:row>98</xdr:row>
      <xdr:rowOff>2398</xdr:rowOff>
    </xdr:to>
    <xdr:cxnSp macro="">
      <xdr:nvCxnSpPr>
        <xdr:cNvPr id="459" name="直線コネクタ 458"/>
        <xdr:cNvCxnSpPr/>
      </xdr:nvCxnSpPr>
      <xdr:spPr>
        <a:xfrm flipV="1">
          <a:off x="9639300" y="16762532"/>
          <a:ext cx="838200" cy="4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2398</xdr:rowOff>
    </xdr:from>
    <xdr:to>
      <xdr:col>50</xdr:col>
      <xdr:colOff>114300</xdr:colOff>
      <xdr:row>98</xdr:row>
      <xdr:rowOff>2910</xdr:rowOff>
    </xdr:to>
    <xdr:cxnSp macro="">
      <xdr:nvCxnSpPr>
        <xdr:cNvPr id="462" name="直線コネクタ 461"/>
        <xdr:cNvCxnSpPr/>
      </xdr:nvCxnSpPr>
      <xdr:spPr>
        <a:xfrm flipV="1">
          <a:off x="8750300" y="16804498"/>
          <a:ext cx="8890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2910</xdr:rowOff>
    </xdr:from>
    <xdr:to>
      <xdr:col>45</xdr:col>
      <xdr:colOff>177800</xdr:colOff>
      <xdr:row>98</xdr:row>
      <xdr:rowOff>26484</xdr:rowOff>
    </xdr:to>
    <xdr:cxnSp macro="">
      <xdr:nvCxnSpPr>
        <xdr:cNvPr id="465" name="直線コネクタ 464"/>
        <xdr:cNvCxnSpPr/>
      </xdr:nvCxnSpPr>
      <xdr:spPr>
        <a:xfrm flipV="1">
          <a:off x="7861300" y="16805010"/>
          <a:ext cx="889000" cy="2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85810</xdr:rowOff>
    </xdr:from>
    <xdr:to>
      <xdr:col>41</xdr:col>
      <xdr:colOff>50800</xdr:colOff>
      <xdr:row>98</xdr:row>
      <xdr:rowOff>26484</xdr:rowOff>
    </xdr:to>
    <xdr:cxnSp macro="">
      <xdr:nvCxnSpPr>
        <xdr:cNvPr id="468" name="直線コネクタ 467"/>
        <xdr:cNvCxnSpPr/>
      </xdr:nvCxnSpPr>
      <xdr:spPr>
        <a:xfrm>
          <a:off x="6972300" y="16716460"/>
          <a:ext cx="889000" cy="11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100856</xdr:rowOff>
    </xdr:from>
    <xdr:to>
      <xdr:col>36</xdr:col>
      <xdr:colOff>165100</xdr:colOff>
      <xdr:row>97</xdr:row>
      <xdr:rowOff>31006</xdr:rowOff>
    </xdr:to>
    <xdr:sp macro="" textlink="">
      <xdr:nvSpPr>
        <xdr:cNvPr id="471" name="フローチャート: 判断 470"/>
        <xdr:cNvSpPr/>
      </xdr:nvSpPr>
      <xdr:spPr>
        <a:xfrm>
          <a:off x="6921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47533</xdr:rowOff>
    </xdr:from>
    <xdr:ext cx="534377" cy="259045"/>
    <xdr:sp macro="" textlink="">
      <xdr:nvSpPr>
        <xdr:cNvPr id="472" name="テキスト ボックス 471"/>
        <xdr:cNvSpPr txBox="1"/>
      </xdr:nvSpPr>
      <xdr:spPr>
        <a:xfrm>
          <a:off x="6705111" y="163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81082</xdr:rowOff>
    </xdr:from>
    <xdr:to>
      <xdr:col>55</xdr:col>
      <xdr:colOff>50800</xdr:colOff>
      <xdr:row>98</xdr:row>
      <xdr:rowOff>11232</xdr:rowOff>
    </xdr:to>
    <xdr:sp macro="" textlink="">
      <xdr:nvSpPr>
        <xdr:cNvPr id="478" name="楕円 477"/>
        <xdr:cNvSpPr/>
      </xdr:nvSpPr>
      <xdr:spPr>
        <a:xfrm>
          <a:off x="10426700" y="1671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59509</xdr:rowOff>
    </xdr:from>
    <xdr:ext cx="534377" cy="259045"/>
    <xdr:sp macro="" textlink="">
      <xdr:nvSpPr>
        <xdr:cNvPr id="479" name="普通建設事業費 （ うち更新整備　）該当値テキスト"/>
        <xdr:cNvSpPr txBox="1"/>
      </xdr:nvSpPr>
      <xdr:spPr>
        <a:xfrm>
          <a:off x="10528300" y="1669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123048</xdr:rowOff>
    </xdr:from>
    <xdr:to>
      <xdr:col>50</xdr:col>
      <xdr:colOff>165100</xdr:colOff>
      <xdr:row>98</xdr:row>
      <xdr:rowOff>53198</xdr:rowOff>
    </xdr:to>
    <xdr:sp macro="" textlink="">
      <xdr:nvSpPr>
        <xdr:cNvPr id="480" name="楕円 479"/>
        <xdr:cNvSpPr/>
      </xdr:nvSpPr>
      <xdr:spPr>
        <a:xfrm>
          <a:off x="9588500" y="1675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44325</xdr:rowOff>
    </xdr:from>
    <xdr:ext cx="534377" cy="259045"/>
    <xdr:sp macro="" textlink="">
      <xdr:nvSpPr>
        <xdr:cNvPr id="481" name="テキスト ボックス 480"/>
        <xdr:cNvSpPr txBox="1"/>
      </xdr:nvSpPr>
      <xdr:spPr>
        <a:xfrm>
          <a:off x="9372111" y="1684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123560</xdr:rowOff>
    </xdr:from>
    <xdr:to>
      <xdr:col>46</xdr:col>
      <xdr:colOff>38100</xdr:colOff>
      <xdr:row>98</xdr:row>
      <xdr:rowOff>53710</xdr:rowOff>
    </xdr:to>
    <xdr:sp macro="" textlink="">
      <xdr:nvSpPr>
        <xdr:cNvPr id="482" name="楕円 481"/>
        <xdr:cNvSpPr/>
      </xdr:nvSpPr>
      <xdr:spPr>
        <a:xfrm>
          <a:off x="8699500" y="167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44837</xdr:rowOff>
    </xdr:from>
    <xdr:ext cx="534377" cy="259045"/>
    <xdr:sp macro="" textlink="">
      <xdr:nvSpPr>
        <xdr:cNvPr id="483" name="テキスト ボックス 482"/>
        <xdr:cNvSpPr txBox="1"/>
      </xdr:nvSpPr>
      <xdr:spPr>
        <a:xfrm>
          <a:off x="8483111" y="1684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147134</xdr:rowOff>
    </xdr:from>
    <xdr:to>
      <xdr:col>41</xdr:col>
      <xdr:colOff>101600</xdr:colOff>
      <xdr:row>98</xdr:row>
      <xdr:rowOff>77284</xdr:rowOff>
    </xdr:to>
    <xdr:sp macro="" textlink="">
      <xdr:nvSpPr>
        <xdr:cNvPr id="484" name="楕円 483"/>
        <xdr:cNvSpPr/>
      </xdr:nvSpPr>
      <xdr:spPr>
        <a:xfrm>
          <a:off x="7810500" y="1677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68411</xdr:rowOff>
    </xdr:from>
    <xdr:ext cx="534377" cy="259045"/>
    <xdr:sp macro="" textlink="">
      <xdr:nvSpPr>
        <xdr:cNvPr id="485" name="テキスト ボックス 484"/>
        <xdr:cNvSpPr txBox="1"/>
      </xdr:nvSpPr>
      <xdr:spPr>
        <a:xfrm>
          <a:off x="7594111" y="1687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35010</xdr:rowOff>
    </xdr:from>
    <xdr:to>
      <xdr:col>36</xdr:col>
      <xdr:colOff>165100</xdr:colOff>
      <xdr:row>97</xdr:row>
      <xdr:rowOff>136610</xdr:rowOff>
    </xdr:to>
    <xdr:sp macro="" textlink="">
      <xdr:nvSpPr>
        <xdr:cNvPr id="486" name="楕円 485"/>
        <xdr:cNvSpPr/>
      </xdr:nvSpPr>
      <xdr:spPr>
        <a:xfrm>
          <a:off x="6921500" y="1666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127737</xdr:rowOff>
    </xdr:from>
    <xdr:ext cx="534377" cy="259045"/>
    <xdr:sp macro="" textlink="">
      <xdr:nvSpPr>
        <xdr:cNvPr id="487" name="テキスト ボックス 486"/>
        <xdr:cNvSpPr txBox="1"/>
      </xdr:nvSpPr>
      <xdr:spPr>
        <a:xfrm>
          <a:off x="6705111" y="1675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9896</xdr:rowOff>
    </xdr:from>
    <xdr:to>
      <xdr:col>85</xdr:col>
      <xdr:colOff>127000</xdr:colOff>
      <xdr:row>38</xdr:row>
      <xdr:rowOff>25383</xdr:rowOff>
    </xdr:to>
    <xdr:cxnSp macro="">
      <xdr:nvCxnSpPr>
        <xdr:cNvPr id="512" name="直線コネクタ 511"/>
        <xdr:cNvCxnSpPr/>
      </xdr:nvCxnSpPr>
      <xdr:spPr>
        <a:xfrm>
          <a:off x="15481300" y="6524996"/>
          <a:ext cx="8382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170641</xdr:rowOff>
    </xdr:from>
    <xdr:to>
      <xdr:col>81</xdr:col>
      <xdr:colOff>50800</xdr:colOff>
      <xdr:row>38</xdr:row>
      <xdr:rowOff>9896</xdr:rowOff>
    </xdr:to>
    <xdr:cxnSp macro="">
      <xdr:nvCxnSpPr>
        <xdr:cNvPr id="515" name="直線コネクタ 514"/>
        <xdr:cNvCxnSpPr/>
      </xdr:nvCxnSpPr>
      <xdr:spPr>
        <a:xfrm>
          <a:off x="14592300" y="6514291"/>
          <a:ext cx="889000" cy="1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170641</xdr:rowOff>
    </xdr:from>
    <xdr:to>
      <xdr:col>76</xdr:col>
      <xdr:colOff>114300</xdr:colOff>
      <xdr:row>38</xdr:row>
      <xdr:rowOff>25388</xdr:rowOff>
    </xdr:to>
    <xdr:cxnSp macro="">
      <xdr:nvCxnSpPr>
        <xdr:cNvPr id="518" name="直線コネクタ 517"/>
        <xdr:cNvCxnSpPr/>
      </xdr:nvCxnSpPr>
      <xdr:spPr>
        <a:xfrm flipV="1">
          <a:off x="13703300" y="6514291"/>
          <a:ext cx="889000" cy="2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22765</xdr:rowOff>
    </xdr:from>
    <xdr:to>
      <xdr:col>71</xdr:col>
      <xdr:colOff>177800</xdr:colOff>
      <xdr:row>38</xdr:row>
      <xdr:rowOff>25388</xdr:rowOff>
    </xdr:to>
    <xdr:cxnSp macro="">
      <xdr:nvCxnSpPr>
        <xdr:cNvPr id="521" name="直線コネクタ 520"/>
        <xdr:cNvCxnSpPr/>
      </xdr:nvCxnSpPr>
      <xdr:spPr>
        <a:xfrm>
          <a:off x="12814300" y="6537865"/>
          <a:ext cx="889000" cy="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66628</xdr:rowOff>
    </xdr:from>
    <xdr:to>
      <xdr:col>67</xdr:col>
      <xdr:colOff>101600</xdr:colOff>
      <xdr:row>37</xdr:row>
      <xdr:rowOff>168228</xdr:rowOff>
    </xdr:to>
    <xdr:sp macro="" textlink="">
      <xdr:nvSpPr>
        <xdr:cNvPr id="524" name="フローチャート: 判断 523"/>
        <xdr:cNvSpPr/>
      </xdr:nvSpPr>
      <xdr:spPr>
        <a:xfrm>
          <a:off x="12763500" y="641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13305</xdr:rowOff>
    </xdr:from>
    <xdr:ext cx="534377" cy="259045"/>
    <xdr:sp macro="" textlink="">
      <xdr:nvSpPr>
        <xdr:cNvPr id="525" name="テキスト ボックス 524"/>
        <xdr:cNvSpPr txBox="1"/>
      </xdr:nvSpPr>
      <xdr:spPr>
        <a:xfrm>
          <a:off x="12547111" y="618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146033</xdr:rowOff>
    </xdr:from>
    <xdr:to>
      <xdr:col>85</xdr:col>
      <xdr:colOff>177800</xdr:colOff>
      <xdr:row>38</xdr:row>
      <xdr:rowOff>76183</xdr:rowOff>
    </xdr:to>
    <xdr:sp macro="" textlink="">
      <xdr:nvSpPr>
        <xdr:cNvPr id="531" name="楕円 530"/>
        <xdr:cNvSpPr/>
      </xdr:nvSpPr>
      <xdr:spPr>
        <a:xfrm>
          <a:off x="16268700" y="648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2" name="災害復旧事業費該当値テキスト"/>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130545</xdr:rowOff>
    </xdr:from>
    <xdr:to>
      <xdr:col>81</xdr:col>
      <xdr:colOff>101600</xdr:colOff>
      <xdr:row>38</xdr:row>
      <xdr:rowOff>60696</xdr:rowOff>
    </xdr:to>
    <xdr:sp macro="" textlink="">
      <xdr:nvSpPr>
        <xdr:cNvPr id="533" name="楕円 532"/>
        <xdr:cNvSpPr/>
      </xdr:nvSpPr>
      <xdr:spPr>
        <a:xfrm>
          <a:off x="15430500" y="64741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51823</xdr:rowOff>
    </xdr:from>
    <xdr:ext cx="469744" cy="259045"/>
    <xdr:sp macro="" textlink="">
      <xdr:nvSpPr>
        <xdr:cNvPr id="534" name="テキスト ボックス 533"/>
        <xdr:cNvSpPr txBox="1"/>
      </xdr:nvSpPr>
      <xdr:spPr>
        <a:xfrm>
          <a:off x="15246428" y="656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119841</xdr:rowOff>
    </xdr:from>
    <xdr:to>
      <xdr:col>76</xdr:col>
      <xdr:colOff>165100</xdr:colOff>
      <xdr:row>38</xdr:row>
      <xdr:rowOff>49991</xdr:rowOff>
    </xdr:to>
    <xdr:sp macro="" textlink="">
      <xdr:nvSpPr>
        <xdr:cNvPr id="535" name="楕円 534"/>
        <xdr:cNvSpPr/>
      </xdr:nvSpPr>
      <xdr:spPr>
        <a:xfrm>
          <a:off x="14541500" y="646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41118</xdr:rowOff>
    </xdr:from>
    <xdr:ext cx="469744" cy="259045"/>
    <xdr:sp macro="" textlink="">
      <xdr:nvSpPr>
        <xdr:cNvPr id="536" name="テキスト ボックス 535"/>
        <xdr:cNvSpPr txBox="1"/>
      </xdr:nvSpPr>
      <xdr:spPr>
        <a:xfrm>
          <a:off x="14357428" y="655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146039</xdr:rowOff>
    </xdr:from>
    <xdr:to>
      <xdr:col>72</xdr:col>
      <xdr:colOff>38100</xdr:colOff>
      <xdr:row>38</xdr:row>
      <xdr:rowOff>76189</xdr:rowOff>
    </xdr:to>
    <xdr:sp macro="" textlink="">
      <xdr:nvSpPr>
        <xdr:cNvPr id="537" name="楕円 536"/>
        <xdr:cNvSpPr/>
      </xdr:nvSpPr>
      <xdr:spPr>
        <a:xfrm>
          <a:off x="13652500" y="648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67315</xdr:rowOff>
    </xdr:from>
    <xdr:ext cx="249299" cy="259045"/>
    <xdr:sp macro="" textlink="">
      <xdr:nvSpPr>
        <xdr:cNvPr id="538" name="テキスト ボックス 537"/>
        <xdr:cNvSpPr txBox="1"/>
      </xdr:nvSpPr>
      <xdr:spPr>
        <a:xfrm>
          <a:off x="13578650" y="6582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143415</xdr:rowOff>
    </xdr:from>
    <xdr:to>
      <xdr:col>67</xdr:col>
      <xdr:colOff>101600</xdr:colOff>
      <xdr:row>38</xdr:row>
      <xdr:rowOff>73565</xdr:rowOff>
    </xdr:to>
    <xdr:sp macro="" textlink="">
      <xdr:nvSpPr>
        <xdr:cNvPr id="539" name="楕円 538"/>
        <xdr:cNvSpPr/>
      </xdr:nvSpPr>
      <xdr:spPr>
        <a:xfrm>
          <a:off x="12763500" y="64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64692</xdr:rowOff>
    </xdr:from>
    <xdr:ext cx="378565" cy="259045"/>
    <xdr:sp macro="" textlink="">
      <xdr:nvSpPr>
        <xdr:cNvPr id="540" name="テキスト ボックス 539"/>
        <xdr:cNvSpPr txBox="1"/>
      </xdr:nvSpPr>
      <xdr:spPr>
        <a:xfrm>
          <a:off x="12625017" y="6579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14" name="直線コネクタ 613"/>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15" name="公債費最小値テキスト"/>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16" name="直線コネクタ 615"/>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17" name="公債費最大値テキスト"/>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18" name="直線コネクタ 617"/>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84289</xdr:rowOff>
    </xdr:from>
    <xdr:to>
      <xdr:col>85</xdr:col>
      <xdr:colOff>127000</xdr:colOff>
      <xdr:row>78</xdr:row>
      <xdr:rowOff>91642</xdr:rowOff>
    </xdr:to>
    <xdr:cxnSp macro="">
      <xdr:nvCxnSpPr>
        <xdr:cNvPr id="619" name="直線コネクタ 618"/>
        <xdr:cNvCxnSpPr/>
      </xdr:nvCxnSpPr>
      <xdr:spPr>
        <a:xfrm>
          <a:off x="15481300" y="13457389"/>
          <a:ext cx="8382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20" name="公債費平均値テキスト"/>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21" name="フローチャート: 判断 620"/>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76963</xdr:rowOff>
    </xdr:from>
    <xdr:to>
      <xdr:col>81</xdr:col>
      <xdr:colOff>50800</xdr:colOff>
      <xdr:row>78</xdr:row>
      <xdr:rowOff>84289</xdr:rowOff>
    </xdr:to>
    <xdr:cxnSp macro="">
      <xdr:nvCxnSpPr>
        <xdr:cNvPr id="622" name="直線コネクタ 621"/>
        <xdr:cNvCxnSpPr/>
      </xdr:nvCxnSpPr>
      <xdr:spPr>
        <a:xfrm>
          <a:off x="14592300" y="13450063"/>
          <a:ext cx="889000" cy="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23" name="フローチャート: 判断 622"/>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24" name="テキスト ボックス 623"/>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62815</xdr:rowOff>
    </xdr:from>
    <xdr:to>
      <xdr:col>76</xdr:col>
      <xdr:colOff>114300</xdr:colOff>
      <xdr:row>78</xdr:row>
      <xdr:rowOff>76963</xdr:rowOff>
    </xdr:to>
    <xdr:cxnSp macro="">
      <xdr:nvCxnSpPr>
        <xdr:cNvPr id="625" name="直線コネクタ 624"/>
        <xdr:cNvCxnSpPr/>
      </xdr:nvCxnSpPr>
      <xdr:spPr>
        <a:xfrm>
          <a:off x="13703300" y="13435915"/>
          <a:ext cx="889000" cy="1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26" name="フローチャート: 判断 625"/>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27" name="テキスト ボックス 626"/>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62815</xdr:rowOff>
    </xdr:from>
    <xdr:to>
      <xdr:col>71</xdr:col>
      <xdr:colOff>177800</xdr:colOff>
      <xdr:row>78</xdr:row>
      <xdr:rowOff>64021</xdr:rowOff>
    </xdr:to>
    <xdr:cxnSp macro="">
      <xdr:nvCxnSpPr>
        <xdr:cNvPr id="628" name="直線コネクタ 627"/>
        <xdr:cNvCxnSpPr/>
      </xdr:nvCxnSpPr>
      <xdr:spPr>
        <a:xfrm flipV="1">
          <a:off x="12814300" y="13435915"/>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29" name="フローチャート: 判断 628"/>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30" name="テキスト ボックス 629"/>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37414</xdr:rowOff>
    </xdr:from>
    <xdr:to>
      <xdr:col>67</xdr:col>
      <xdr:colOff>101600</xdr:colOff>
      <xdr:row>75</xdr:row>
      <xdr:rowOff>139014</xdr:rowOff>
    </xdr:to>
    <xdr:sp macro="" textlink="">
      <xdr:nvSpPr>
        <xdr:cNvPr id="631" name="フローチャート: 判断 630"/>
        <xdr:cNvSpPr/>
      </xdr:nvSpPr>
      <xdr:spPr>
        <a:xfrm>
          <a:off x="12763500" y="12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155541</xdr:rowOff>
    </xdr:from>
    <xdr:ext cx="534377" cy="259045"/>
    <xdr:sp macro="" textlink="">
      <xdr:nvSpPr>
        <xdr:cNvPr id="632" name="テキスト ボックス 631"/>
        <xdr:cNvSpPr txBox="1"/>
      </xdr:nvSpPr>
      <xdr:spPr>
        <a:xfrm>
          <a:off x="12547111" y="1267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40842</xdr:rowOff>
    </xdr:from>
    <xdr:to>
      <xdr:col>85</xdr:col>
      <xdr:colOff>177800</xdr:colOff>
      <xdr:row>78</xdr:row>
      <xdr:rowOff>142442</xdr:rowOff>
    </xdr:to>
    <xdr:sp macro="" textlink="">
      <xdr:nvSpPr>
        <xdr:cNvPr id="638" name="楕円 637"/>
        <xdr:cNvSpPr/>
      </xdr:nvSpPr>
      <xdr:spPr>
        <a:xfrm>
          <a:off x="16268700" y="1341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19269</xdr:rowOff>
    </xdr:from>
    <xdr:ext cx="534377" cy="259045"/>
    <xdr:sp macro="" textlink="">
      <xdr:nvSpPr>
        <xdr:cNvPr id="639" name="公債費該当値テキスト"/>
        <xdr:cNvSpPr txBox="1"/>
      </xdr:nvSpPr>
      <xdr:spPr>
        <a:xfrm>
          <a:off x="16370300" y="1339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33489</xdr:rowOff>
    </xdr:from>
    <xdr:to>
      <xdr:col>81</xdr:col>
      <xdr:colOff>101600</xdr:colOff>
      <xdr:row>78</xdr:row>
      <xdr:rowOff>135089</xdr:rowOff>
    </xdr:to>
    <xdr:sp macro="" textlink="">
      <xdr:nvSpPr>
        <xdr:cNvPr id="640" name="楕円 639"/>
        <xdr:cNvSpPr/>
      </xdr:nvSpPr>
      <xdr:spPr>
        <a:xfrm>
          <a:off x="15430500" y="1340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126216</xdr:rowOff>
    </xdr:from>
    <xdr:ext cx="534377" cy="259045"/>
    <xdr:sp macro="" textlink="">
      <xdr:nvSpPr>
        <xdr:cNvPr id="641" name="テキスト ボックス 640"/>
        <xdr:cNvSpPr txBox="1"/>
      </xdr:nvSpPr>
      <xdr:spPr>
        <a:xfrm>
          <a:off x="15214111" y="1349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26163</xdr:rowOff>
    </xdr:from>
    <xdr:to>
      <xdr:col>76</xdr:col>
      <xdr:colOff>165100</xdr:colOff>
      <xdr:row>78</xdr:row>
      <xdr:rowOff>127763</xdr:rowOff>
    </xdr:to>
    <xdr:sp macro="" textlink="">
      <xdr:nvSpPr>
        <xdr:cNvPr id="642" name="楕円 641"/>
        <xdr:cNvSpPr/>
      </xdr:nvSpPr>
      <xdr:spPr>
        <a:xfrm>
          <a:off x="14541500" y="133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118890</xdr:rowOff>
    </xdr:from>
    <xdr:ext cx="534377" cy="259045"/>
    <xdr:sp macro="" textlink="">
      <xdr:nvSpPr>
        <xdr:cNvPr id="643" name="テキスト ボックス 642"/>
        <xdr:cNvSpPr txBox="1"/>
      </xdr:nvSpPr>
      <xdr:spPr>
        <a:xfrm>
          <a:off x="14325111" y="1349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12015</xdr:rowOff>
    </xdr:from>
    <xdr:to>
      <xdr:col>72</xdr:col>
      <xdr:colOff>38100</xdr:colOff>
      <xdr:row>78</xdr:row>
      <xdr:rowOff>113615</xdr:rowOff>
    </xdr:to>
    <xdr:sp macro="" textlink="">
      <xdr:nvSpPr>
        <xdr:cNvPr id="644" name="楕円 643"/>
        <xdr:cNvSpPr/>
      </xdr:nvSpPr>
      <xdr:spPr>
        <a:xfrm>
          <a:off x="13652500" y="1338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104742</xdr:rowOff>
    </xdr:from>
    <xdr:ext cx="534377" cy="259045"/>
    <xdr:sp macro="" textlink="">
      <xdr:nvSpPr>
        <xdr:cNvPr id="645" name="テキスト ボックス 644"/>
        <xdr:cNvSpPr txBox="1"/>
      </xdr:nvSpPr>
      <xdr:spPr>
        <a:xfrm>
          <a:off x="13436111" y="134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13221</xdr:rowOff>
    </xdr:from>
    <xdr:to>
      <xdr:col>67</xdr:col>
      <xdr:colOff>101600</xdr:colOff>
      <xdr:row>78</xdr:row>
      <xdr:rowOff>114821</xdr:rowOff>
    </xdr:to>
    <xdr:sp macro="" textlink="">
      <xdr:nvSpPr>
        <xdr:cNvPr id="646" name="楕円 645"/>
        <xdr:cNvSpPr/>
      </xdr:nvSpPr>
      <xdr:spPr>
        <a:xfrm>
          <a:off x="12763500" y="1338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105948</xdr:rowOff>
    </xdr:from>
    <xdr:ext cx="534377" cy="259045"/>
    <xdr:sp macro="" textlink="">
      <xdr:nvSpPr>
        <xdr:cNvPr id="647" name="テキスト ボックス 646"/>
        <xdr:cNvSpPr txBox="1"/>
      </xdr:nvSpPr>
      <xdr:spPr>
        <a:xfrm>
          <a:off x="12547111" y="1347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5" name="テキスト ボックス 66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71" name="直線コネクタ 670"/>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72" name="積立金最小値テキスト"/>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73" name="直線コネクタ 672"/>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74" name="積立金最大値テキスト"/>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75" name="直線コネクタ 674"/>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81057</xdr:rowOff>
    </xdr:from>
    <xdr:to>
      <xdr:col>85</xdr:col>
      <xdr:colOff>127000</xdr:colOff>
      <xdr:row>98</xdr:row>
      <xdr:rowOff>126105</xdr:rowOff>
    </xdr:to>
    <xdr:cxnSp macro="">
      <xdr:nvCxnSpPr>
        <xdr:cNvPr id="676" name="直線コネクタ 675"/>
        <xdr:cNvCxnSpPr/>
      </xdr:nvCxnSpPr>
      <xdr:spPr>
        <a:xfrm>
          <a:off x="15481300" y="16883157"/>
          <a:ext cx="838200" cy="4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77" name="積立金平均値テキスト"/>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78" name="フローチャート: 判断 677"/>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81057</xdr:rowOff>
    </xdr:from>
    <xdr:to>
      <xdr:col>81</xdr:col>
      <xdr:colOff>50800</xdr:colOff>
      <xdr:row>98</xdr:row>
      <xdr:rowOff>110897</xdr:rowOff>
    </xdr:to>
    <xdr:cxnSp macro="">
      <xdr:nvCxnSpPr>
        <xdr:cNvPr id="679" name="直線コネクタ 678"/>
        <xdr:cNvCxnSpPr/>
      </xdr:nvCxnSpPr>
      <xdr:spPr>
        <a:xfrm flipV="1">
          <a:off x="14592300" y="16883157"/>
          <a:ext cx="889000" cy="2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80" name="フローチャート: 判断 679"/>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81" name="テキスト ボックス 680"/>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171307</xdr:rowOff>
    </xdr:from>
    <xdr:to>
      <xdr:col>76</xdr:col>
      <xdr:colOff>114300</xdr:colOff>
      <xdr:row>98</xdr:row>
      <xdr:rowOff>110897</xdr:rowOff>
    </xdr:to>
    <xdr:cxnSp macro="">
      <xdr:nvCxnSpPr>
        <xdr:cNvPr id="682" name="直線コネクタ 681"/>
        <xdr:cNvCxnSpPr/>
      </xdr:nvCxnSpPr>
      <xdr:spPr>
        <a:xfrm>
          <a:off x="13703300" y="16630507"/>
          <a:ext cx="889000" cy="28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83" name="フローチャート: 判断 682"/>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84" name="テキスト ボックス 683"/>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171307</xdr:rowOff>
    </xdr:from>
    <xdr:to>
      <xdr:col>71</xdr:col>
      <xdr:colOff>177800</xdr:colOff>
      <xdr:row>98</xdr:row>
      <xdr:rowOff>104420</xdr:rowOff>
    </xdr:to>
    <xdr:cxnSp macro="">
      <xdr:nvCxnSpPr>
        <xdr:cNvPr id="685" name="直線コネクタ 684"/>
        <xdr:cNvCxnSpPr/>
      </xdr:nvCxnSpPr>
      <xdr:spPr>
        <a:xfrm flipV="1">
          <a:off x="12814300" y="16630507"/>
          <a:ext cx="889000" cy="27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86" name="フローチャート: 判断 685"/>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45930</xdr:rowOff>
    </xdr:from>
    <xdr:ext cx="534377" cy="259045"/>
    <xdr:sp macro="" textlink="">
      <xdr:nvSpPr>
        <xdr:cNvPr id="687" name="テキスト ボックス 686"/>
        <xdr:cNvSpPr txBox="1"/>
      </xdr:nvSpPr>
      <xdr:spPr>
        <a:xfrm>
          <a:off x="13436111" y="166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75656</xdr:rowOff>
    </xdr:from>
    <xdr:to>
      <xdr:col>67</xdr:col>
      <xdr:colOff>101600</xdr:colOff>
      <xdr:row>98</xdr:row>
      <xdr:rowOff>5806</xdr:rowOff>
    </xdr:to>
    <xdr:sp macro="" textlink="">
      <xdr:nvSpPr>
        <xdr:cNvPr id="688" name="フローチャート: 判断 687"/>
        <xdr:cNvSpPr/>
      </xdr:nvSpPr>
      <xdr:spPr>
        <a:xfrm>
          <a:off x="12763500" y="1670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22333</xdr:rowOff>
    </xdr:from>
    <xdr:ext cx="534377" cy="259045"/>
    <xdr:sp macro="" textlink="">
      <xdr:nvSpPr>
        <xdr:cNvPr id="689" name="テキスト ボックス 688"/>
        <xdr:cNvSpPr txBox="1"/>
      </xdr:nvSpPr>
      <xdr:spPr>
        <a:xfrm>
          <a:off x="12547111" y="1648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75305</xdr:rowOff>
    </xdr:from>
    <xdr:to>
      <xdr:col>85</xdr:col>
      <xdr:colOff>177800</xdr:colOff>
      <xdr:row>99</xdr:row>
      <xdr:rowOff>5455</xdr:rowOff>
    </xdr:to>
    <xdr:sp macro="" textlink="">
      <xdr:nvSpPr>
        <xdr:cNvPr id="695" name="楕円 694"/>
        <xdr:cNvSpPr/>
      </xdr:nvSpPr>
      <xdr:spPr>
        <a:xfrm>
          <a:off x="16268700" y="168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161682</xdr:rowOff>
    </xdr:from>
    <xdr:ext cx="534377" cy="259045"/>
    <xdr:sp macro="" textlink="">
      <xdr:nvSpPr>
        <xdr:cNvPr id="696" name="積立金該当値テキスト"/>
        <xdr:cNvSpPr txBox="1"/>
      </xdr:nvSpPr>
      <xdr:spPr>
        <a:xfrm>
          <a:off x="16370300" y="1679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30257</xdr:rowOff>
    </xdr:from>
    <xdr:to>
      <xdr:col>81</xdr:col>
      <xdr:colOff>101600</xdr:colOff>
      <xdr:row>98</xdr:row>
      <xdr:rowOff>131857</xdr:rowOff>
    </xdr:to>
    <xdr:sp macro="" textlink="">
      <xdr:nvSpPr>
        <xdr:cNvPr id="697" name="楕円 696"/>
        <xdr:cNvSpPr/>
      </xdr:nvSpPr>
      <xdr:spPr>
        <a:xfrm>
          <a:off x="15430500" y="1683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122984</xdr:rowOff>
    </xdr:from>
    <xdr:ext cx="534377" cy="259045"/>
    <xdr:sp macro="" textlink="">
      <xdr:nvSpPr>
        <xdr:cNvPr id="698" name="テキスト ボックス 697"/>
        <xdr:cNvSpPr txBox="1"/>
      </xdr:nvSpPr>
      <xdr:spPr>
        <a:xfrm>
          <a:off x="15214111" y="1692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60097</xdr:rowOff>
    </xdr:from>
    <xdr:to>
      <xdr:col>76</xdr:col>
      <xdr:colOff>165100</xdr:colOff>
      <xdr:row>98</xdr:row>
      <xdr:rowOff>161697</xdr:rowOff>
    </xdr:to>
    <xdr:sp macro="" textlink="">
      <xdr:nvSpPr>
        <xdr:cNvPr id="699" name="楕円 698"/>
        <xdr:cNvSpPr/>
      </xdr:nvSpPr>
      <xdr:spPr>
        <a:xfrm>
          <a:off x="14541500" y="1686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152824</xdr:rowOff>
    </xdr:from>
    <xdr:ext cx="534377" cy="259045"/>
    <xdr:sp macro="" textlink="">
      <xdr:nvSpPr>
        <xdr:cNvPr id="700" name="テキスト ボックス 699"/>
        <xdr:cNvSpPr txBox="1"/>
      </xdr:nvSpPr>
      <xdr:spPr>
        <a:xfrm>
          <a:off x="14325111" y="1695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120507</xdr:rowOff>
    </xdr:from>
    <xdr:to>
      <xdr:col>72</xdr:col>
      <xdr:colOff>38100</xdr:colOff>
      <xdr:row>97</xdr:row>
      <xdr:rowOff>50657</xdr:rowOff>
    </xdr:to>
    <xdr:sp macro="" textlink="">
      <xdr:nvSpPr>
        <xdr:cNvPr id="701" name="楕円 700"/>
        <xdr:cNvSpPr/>
      </xdr:nvSpPr>
      <xdr:spPr>
        <a:xfrm>
          <a:off x="13652500" y="1657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67184</xdr:rowOff>
    </xdr:from>
    <xdr:ext cx="534377" cy="259045"/>
    <xdr:sp macro="" textlink="">
      <xdr:nvSpPr>
        <xdr:cNvPr id="702" name="テキスト ボックス 701"/>
        <xdr:cNvSpPr txBox="1"/>
      </xdr:nvSpPr>
      <xdr:spPr>
        <a:xfrm>
          <a:off x="13436111" y="1635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53620</xdr:rowOff>
    </xdr:from>
    <xdr:to>
      <xdr:col>67</xdr:col>
      <xdr:colOff>101600</xdr:colOff>
      <xdr:row>98</xdr:row>
      <xdr:rowOff>155220</xdr:rowOff>
    </xdr:to>
    <xdr:sp macro="" textlink="">
      <xdr:nvSpPr>
        <xdr:cNvPr id="703" name="楕円 702"/>
        <xdr:cNvSpPr/>
      </xdr:nvSpPr>
      <xdr:spPr>
        <a:xfrm>
          <a:off x="12763500" y="168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146347</xdr:rowOff>
    </xdr:from>
    <xdr:ext cx="534377" cy="259045"/>
    <xdr:sp macro="" textlink="">
      <xdr:nvSpPr>
        <xdr:cNvPr id="704" name="テキスト ボックス 703"/>
        <xdr:cNvSpPr txBox="1"/>
      </xdr:nvSpPr>
      <xdr:spPr>
        <a:xfrm>
          <a:off x="12547111" y="1694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26" name="直線コネクタ 725"/>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29" name="投資及び出資金最大値テキスト"/>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30" name="直線コネクタ 729"/>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46111</xdr:rowOff>
    </xdr:from>
    <xdr:to>
      <xdr:col>116</xdr:col>
      <xdr:colOff>63500</xdr:colOff>
      <xdr:row>38</xdr:row>
      <xdr:rowOff>139700</xdr:rowOff>
    </xdr:to>
    <xdr:cxnSp macro="">
      <xdr:nvCxnSpPr>
        <xdr:cNvPr id="731" name="直線コネクタ 730"/>
        <xdr:cNvCxnSpPr/>
      </xdr:nvCxnSpPr>
      <xdr:spPr>
        <a:xfrm flipV="1">
          <a:off x="21323300" y="6389761"/>
          <a:ext cx="838200" cy="26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77888</xdr:rowOff>
    </xdr:from>
    <xdr:ext cx="469744" cy="259045"/>
    <xdr:sp macro="" textlink="">
      <xdr:nvSpPr>
        <xdr:cNvPr id="732" name="投資及び出資金平均値テキスト"/>
        <xdr:cNvSpPr txBox="1"/>
      </xdr:nvSpPr>
      <xdr:spPr>
        <a:xfrm>
          <a:off x="22212300" y="642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33" name="フローチャート: 判断 732"/>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35" name="フローチャート: 判断 734"/>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36" name="テキスト ボックス 735"/>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38" name="フローチャート: 判断 737"/>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39" name="テキスト ボックス 738"/>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41" name="フローチャート: 判断 740"/>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42" name="テキスト ボックス 741"/>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21326</xdr:rowOff>
    </xdr:from>
    <xdr:to>
      <xdr:col>98</xdr:col>
      <xdr:colOff>38100</xdr:colOff>
      <xdr:row>38</xdr:row>
      <xdr:rowOff>122926</xdr:rowOff>
    </xdr:to>
    <xdr:sp macro="" textlink="">
      <xdr:nvSpPr>
        <xdr:cNvPr id="743" name="フローチャート: 判断 742"/>
        <xdr:cNvSpPr/>
      </xdr:nvSpPr>
      <xdr:spPr>
        <a:xfrm>
          <a:off x="18605500" y="653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139453</xdr:rowOff>
    </xdr:from>
    <xdr:ext cx="469744" cy="259045"/>
    <xdr:sp macro="" textlink="">
      <xdr:nvSpPr>
        <xdr:cNvPr id="744" name="テキスト ボックス 743"/>
        <xdr:cNvSpPr txBox="1"/>
      </xdr:nvSpPr>
      <xdr:spPr>
        <a:xfrm>
          <a:off x="18421428" y="631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166761</xdr:rowOff>
    </xdr:from>
    <xdr:to>
      <xdr:col>116</xdr:col>
      <xdr:colOff>114300</xdr:colOff>
      <xdr:row>37</xdr:row>
      <xdr:rowOff>96911</xdr:rowOff>
    </xdr:to>
    <xdr:sp macro="" textlink="">
      <xdr:nvSpPr>
        <xdr:cNvPr id="750" name="楕円 749"/>
        <xdr:cNvSpPr/>
      </xdr:nvSpPr>
      <xdr:spPr>
        <a:xfrm>
          <a:off x="22110700" y="633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18188</xdr:rowOff>
    </xdr:from>
    <xdr:ext cx="534377" cy="259045"/>
    <xdr:sp macro="" textlink="">
      <xdr:nvSpPr>
        <xdr:cNvPr id="751" name="投資及び出資金該当値テキスト"/>
        <xdr:cNvSpPr txBox="1"/>
      </xdr:nvSpPr>
      <xdr:spPr>
        <a:xfrm>
          <a:off x="22212300" y="619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83" name="直線コネクタ 782"/>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86" name="貸付金最大値テキスト"/>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87" name="直線コネクタ 786"/>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42659</xdr:rowOff>
    </xdr:from>
    <xdr:to>
      <xdr:col>116</xdr:col>
      <xdr:colOff>63500</xdr:colOff>
      <xdr:row>59</xdr:row>
      <xdr:rowOff>42659</xdr:rowOff>
    </xdr:to>
    <xdr:cxnSp macro="">
      <xdr:nvCxnSpPr>
        <xdr:cNvPr id="788" name="直線コネクタ 787"/>
        <xdr:cNvCxnSpPr/>
      </xdr:nvCxnSpPr>
      <xdr:spPr>
        <a:xfrm>
          <a:off x="21323300" y="101582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89" name="貸付金平均値テキスト"/>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790" name="フローチャート: 判断 789"/>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42659</xdr:rowOff>
    </xdr:from>
    <xdr:to>
      <xdr:col>111</xdr:col>
      <xdr:colOff>177800</xdr:colOff>
      <xdr:row>59</xdr:row>
      <xdr:rowOff>42697</xdr:rowOff>
    </xdr:to>
    <xdr:cxnSp macro="">
      <xdr:nvCxnSpPr>
        <xdr:cNvPr id="791" name="直線コネクタ 790"/>
        <xdr:cNvCxnSpPr/>
      </xdr:nvCxnSpPr>
      <xdr:spPr>
        <a:xfrm flipV="1">
          <a:off x="20434300" y="1015820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792" name="フローチャート: 判断 791"/>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793" name="テキスト ボックス 792"/>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42697</xdr:rowOff>
    </xdr:from>
    <xdr:to>
      <xdr:col>107</xdr:col>
      <xdr:colOff>50800</xdr:colOff>
      <xdr:row>59</xdr:row>
      <xdr:rowOff>43231</xdr:rowOff>
    </xdr:to>
    <xdr:cxnSp macro="">
      <xdr:nvCxnSpPr>
        <xdr:cNvPr id="794" name="直線コネクタ 793"/>
        <xdr:cNvCxnSpPr/>
      </xdr:nvCxnSpPr>
      <xdr:spPr>
        <a:xfrm flipV="1">
          <a:off x="19545300" y="10158247"/>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795" name="フローチャート: 判断 794"/>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796" name="テキスト ボックス 795"/>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39763</xdr:rowOff>
    </xdr:from>
    <xdr:to>
      <xdr:col>102</xdr:col>
      <xdr:colOff>114300</xdr:colOff>
      <xdr:row>59</xdr:row>
      <xdr:rowOff>43231</xdr:rowOff>
    </xdr:to>
    <xdr:cxnSp macro="">
      <xdr:nvCxnSpPr>
        <xdr:cNvPr id="797" name="直線コネクタ 796"/>
        <xdr:cNvCxnSpPr/>
      </xdr:nvCxnSpPr>
      <xdr:spPr>
        <a:xfrm>
          <a:off x="18656300" y="10155313"/>
          <a:ext cx="8890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798" name="フローチャート: 判断 797"/>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799" name="テキスト ボックス 798"/>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154889</xdr:rowOff>
    </xdr:from>
    <xdr:to>
      <xdr:col>98</xdr:col>
      <xdr:colOff>38100</xdr:colOff>
      <xdr:row>58</xdr:row>
      <xdr:rowOff>85039</xdr:rowOff>
    </xdr:to>
    <xdr:sp macro="" textlink="">
      <xdr:nvSpPr>
        <xdr:cNvPr id="800" name="フローチャート: 判断 799"/>
        <xdr:cNvSpPr/>
      </xdr:nvSpPr>
      <xdr:spPr>
        <a:xfrm>
          <a:off x="18605500" y="992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101566</xdr:rowOff>
    </xdr:from>
    <xdr:ext cx="469744" cy="259045"/>
    <xdr:sp macro="" textlink="">
      <xdr:nvSpPr>
        <xdr:cNvPr id="801" name="テキスト ボックス 800"/>
        <xdr:cNvSpPr txBox="1"/>
      </xdr:nvSpPr>
      <xdr:spPr>
        <a:xfrm>
          <a:off x="18421428" y="970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163309</xdr:rowOff>
    </xdr:from>
    <xdr:to>
      <xdr:col>116</xdr:col>
      <xdr:colOff>114300</xdr:colOff>
      <xdr:row>59</xdr:row>
      <xdr:rowOff>93459</xdr:rowOff>
    </xdr:to>
    <xdr:sp macro="" textlink="">
      <xdr:nvSpPr>
        <xdr:cNvPr id="807" name="楕円 806"/>
        <xdr:cNvSpPr/>
      </xdr:nvSpPr>
      <xdr:spPr>
        <a:xfrm>
          <a:off x="22110700" y="101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78236</xdr:rowOff>
    </xdr:from>
    <xdr:ext cx="313932" cy="259045"/>
    <xdr:sp macro="" textlink="">
      <xdr:nvSpPr>
        <xdr:cNvPr id="808" name="貸付金該当値テキスト"/>
        <xdr:cNvSpPr txBox="1"/>
      </xdr:nvSpPr>
      <xdr:spPr>
        <a:xfrm>
          <a:off x="22212300" y="10022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163309</xdr:rowOff>
    </xdr:from>
    <xdr:to>
      <xdr:col>112</xdr:col>
      <xdr:colOff>38100</xdr:colOff>
      <xdr:row>59</xdr:row>
      <xdr:rowOff>93459</xdr:rowOff>
    </xdr:to>
    <xdr:sp macro="" textlink="">
      <xdr:nvSpPr>
        <xdr:cNvPr id="809" name="楕円 808"/>
        <xdr:cNvSpPr/>
      </xdr:nvSpPr>
      <xdr:spPr>
        <a:xfrm>
          <a:off x="21272500" y="101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84586</xdr:rowOff>
    </xdr:from>
    <xdr:ext cx="313932" cy="259045"/>
    <xdr:sp macro="" textlink="">
      <xdr:nvSpPr>
        <xdr:cNvPr id="810" name="テキスト ボックス 809"/>
        <xdr:cNvSpPr txBox="1"/>
      </xdr:nvSpPr>
      <xdr:spPr>
        <a:xfrm>
          <a:off x="21166333" y="10200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163347</xdr:rowOff>
    </xdr:from>
    <xdr:to>
      <xdr:col>107</xdr:col>
      <xdr:colOff>101600</xdr:colOff>
      <xdr:row>59</xdr:row>
      <xdr:rowOff>93497</xdr:rowOff>
    </xdr:to>
    <xdr:sp macro="" textlink="">
      <xdr:nvSpPr>
        <xdr:cNvPr id="811" name="楕円 810"/>
        <xdr:cNvSpPr/>
      </xdr:nvSpPr>
      <xdr:spPr>
        <a:xfrm>
          <a:off x="20383500" y="101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84624</xdr:rowOff>
    </xdr:from>
    <xdr:ext cx="313932" cy="259045"/>
    <xdr:sp macro="" textlink="">
      <xdr:nvSpPr>
        <xdr:cNvPr id="812" name="テキスト ボックス 811"/>
        <xdr:cNvSpPr txBox="1"/>
      </xdr:nvSpPr>
      <xdr:spPr>
        <a:xfrm>
          <a:off x="20277333" y="10200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163881</xdr:rowOff>
    </xdr:from>
    <xdr:to>
      <xdr:col>102</xdr:col>
      <xdr:colOff>165100</xdr:colOff>
      <xdr:row>59</xdr:row>
      <xdr:rowOff>94031</xdr:rowOff>
    </xdr:to>
    <xdr:sp macro="" textlink="">
      <xdr:nvSpPr>
        <xdr:cNvPr id="813" name="楕円 812"/>
        <xdr:cNvSpPr/>
      </xdr:nvSpPr>
      <xdr:spPr>
        <a:xfrm>
          <a:off x="19494500" y="1010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85158</xdr:rowOff>
    </xdr:from>
    <xdr:ext cx="313932" cy="259045"/>
    <xdr:sp macro="" textlink="">
      <xdr:nvSpPr>
        <xdr:cNvPr id="814" name="テキスト ボックス 813"/>
        <xdr:cNvSpPr txBox="1"/>
      </xdr:nvSpPr>
      <xdr:spPr>
        <a:xfrm>
          <a:off x="19388333" y="10200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160413</xdr:rowOff>
    </xdr:from>
    <xdr:to>
      <xdr:col>98</xdr:col>
      <xdr:colOff>38100</xdr:colOff>
      <xdr:row>59</xdr:row>
      <xdr:rowOff>90563</xdr:rowOff>
    </xdr:to>
    <xdr:sp macro="" textlink="">
      <xdr:nvSpPr>
        <xdr:cNvPr id="815" name="楕円 814"/>
        <xdr:cNvSpPr/>
      </xdr:nvSpPr>
      <xdr:spPr>
        <a:xfrm>
          <a:off x="18605500" y="1010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81690</xdr:rowOff>
    </xdr:from>
    <xdr:ext cx="378565" cy="259045"/>
    <xdr:sp macro="" textlink="">
      <xdr:nvSpPr>
        <xdr:cNvPr id="816" name="テキスト ボックス 815"/>
        <xdr:cNvSpPr txBox="1"/>
      </xdr:nvSpPr>
      <xdr:spPr>
        <a:xfrm>
          <a:off x="18467017" y="1019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32906</xdr:rowOff>
    </xdr:from>
    <xdr:to>
      <xdr:col>116</xdr:col>
      <xdr:colOff>62864</xdr:colOff>
      <xdr:row>78</xdr:row>
      <xdr:rowOff>82645</xdr:rowOff>
    </xdr:to>
    <xdr:cxnSp macro="">
      <xdr:nvCxnSpPr>
        <xdr:cNvPr id="841" name="直線コネクタ 840"/>
        <xdr:cNvCxnSpPr/>
      </xdr:nvCxnSpPr>
      <xdr:spPr>
        <a:xfrm flipV="1">
          <a:off x="22159595" y="12377306"/>
          <a:ext cx="1269" cy="107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86472</xdr:rowOff>
    </xdr:from>
    <xdr:ext cx="534377" cy="259045"/>
    <xdr:sp macro="" textlink="">
      <xdr:nvSpPr>
        <xdr:cNvPr id="842" name="繰出金最小値テキスト"/>
        <xdr:cNvSpPr txBox="1"/>
      </xdr:nvSpPr>
      <xdr:spPr>
        <a:xfrm>
          <a:off x="22212300" y="1345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82645</xdr:rowOff>
    </xdr:from>
    <xdr:to>
      <xdr:col>116</xdr:col>
      <xdr:colOff>152400</xdr:colOff>
      <xdr:row>78</xdr:row>
      <xdr:rowOff>82645</xdr:rowOff>
    </xdr:to>
    <xdr:cxnSp macro="">
      <xdr:nvCxnSpPr>
        <xdr:cNvPr id="843" name="直線コネクタ 842"/>
        <xdr:cNvCxnSpPr/>
      </xdr:nvCxnSpPr>
      <xdr:spPr>
        <a:xfrm>
          <a:off x="22072600" y="1345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151033</xdr:rowOff>
    </xdr:from>
    <xdr:ext cx="534377" cy="259045"/>
    <xdr:sp macro="" textlink="">
      <xdr:nvSpPr>
        <xdr:cNvPr id="844" name="繰出金最大値テキスト"/>
        <xdr:cNvSpPr txBox="1"/>
      </xdr:nvSpPr>
      <xdr:spPr>
        <a:xfrm>
          <a:off x="22212300" y="1215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32906</xdr:rowOff>
    </xdr:from>
    <xdr:to>
      <xdr:col>116</xdr:col>
      <xdr:colOff>152400</xdr:colOff>
      <xdr:row>72</xdr:row>
      <xdr:rowOff>32906</xdr:rowOff>
    </xdr:to>
    <xdr:cxnSp macro="">
      <xdr:nvCxnSpPr>
        <xdr:cNvPr id="845" name="直線コネクタ 844"/>
        <xdr:cNvCxnSpPr/>
      </xdr:nvCxnSpPr>
      <xdr:spPr>
        <a:xfrm>
          <a:off x="22072600" y="1237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19933</xdr:rowOff>
    </xdr:from>
    <xdr:to>
      <xdr:col>116</xdr:col>
      <xdr:colOff>63500</xdr:colOff>
      <xdr:row>74</xdr:row>
      <xdr:rowOff>111754</xdr:rowOff>
    </xdr:to>
    <xdr:cxnSp macro="">
      <xdr:nvCxnSpPr>
        <xdr:cNvPr id="846" name="直線コネクタ 845"/>
        <xdr:cNvCxnSpPr/>
      </xdr:nvCxnSpPr>
      <xdr:spPr>
        <a:xfrm>
          <a:off x="21323300" y="12192883"/>
          <a:ext cx="838200" cy="60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66527</xdr:rowOff>
    </xdr:from>
    <xdr:ext cx="534377" cy="259045"/>
    <xdr:sp macro="" textlink="">
      <xdr:nvSpPr>
        <xdr:cNvPr id="847" name="繰出金平均値テキスト"/>
        <xdr:cNvSpPr txBox="1"/>
      </xdr:nvSpPr>
      <xdr:spPr>
        <a:xfrm>
          <a:off x="22212300" y="12925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88100</xdr:rowOff>
    </xdr:from>
    <xdr:to>
      <xdr:col>116</xdr:col>
      <xdr:colOff>114300</xdr:colOff>
      <xdr:row>76</xdr:row>
      <xdr:rowOff>18250</xdr:rowOff>
    </xdr:to>
    <xdr:sp macro="" textlink="">
      <xdr:nvSpPr>
        <xdr:cNvPr id="848" name="フローチャート: 判断 847"/>
        <xdr:cNvSpPr/>
      </xdr:nvSpPr>
      <xdr:spPr>
        <a:xfrm>
          <a:off x="22110700" y="129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152997</xdr:rowOff>
    </xdr:from>
    <xdr:to>
      <xdr:col>111</xdr:col>
      <xdr:colOff>177800</xdr:colOff>
      <xdr:row>71</xdr:row>
      <xdr:rowOff>19933</xdr:rowOff>
    </xdr:to>
    <xdr:cxnSp macro="">
      <xdr:nvCxnSpPr>
        <xdr:cNvPr id="849" name="直線コネクタ 848"/>
        <xdr:cNvCxnSpPr/>
      </xdr:nvCxnSpPr>
      <xdr:spPr>
        <a:xfrm>
          <a:off x="20434300" y="12154497"/>
          <a:ext cx="889000" cy="3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75736</xdr:rowOff>
    </xdr:from>
    <xdr:to>
      <xdr:col>112</xdr:col>
      <xdr:colOff>38100</xdr:colOff>
      <xdr:row>75</xdr:row>
      <xdr:rowOff>5886</xdr:rowOff>
    </xdr:to>
    <xdr:sp macro="" textlink="">
      <xdr:nvSpPr>
        <xdr:cNvPr id="850" name="フローチャート: 判断 849"/>
        <xdr:cNvSpPr/>
      </xdr:nvSpPr>
      <xdr:spPr>
        <a:xfrm>
          <a:off x="21272500" y="127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168463</xdr:rowOff>
    </xdr:from>
    <xdr:ext cx="534377" cy="259045"/>
    <xdr:sp macro="" textlink="">
      <xdr:nvSpPr>
        <xdr:cNvPr id="851" name="テキスト ボックス 850"/>
        <xdr:cNvSpPr txBox="1"/>
      </xdr:nvSpPr>
      <xdr:spPr>
        <a:xfrm>
          <a:off x="21056111" y="128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152997</xdr:rowOff>
    </xdr:from>
    <xdr:to>
      <xdr:col>107</xdr:col>
      <xdr:colOff>50800</xdr:colOff>
      <xdr:row>72</xdr:row>
      <xdr:rowOff>52146</xdr:rowOff>
    </xdr:to>
    <xdr:cxnSp macro="">
      <xdr:nvCxnSpPr>
        <xdr:cNvPr id="852" name="直線コネクタ 851"/>
        <xdr:cNvCxnSpPr/>
      </xdr:nvCxnSpPr>
      <xdr:spPr>
        <a:xfrm flipV="1">
          <a:off x="19545300" y="12154497"/>
          <a:ext cx="889000" cy="24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44628</xdr:rowOff>
    </xdr:from>
    <xdr:to>
      <xdr:col>107</xdr:col>
      <xdr:colOff>101600</xdr:colOff>
      <xdr:row>74</xdr:row>
      <xdr:rowOff>146228</xdr:rowOff>
    </xdr:to>
    <xdr:sp macro="" textlink="">
      <xdr:nvSpPr>
        <xdr:cNvPr id="853" name="フローチャート: 判断 852"/>
        <xdr:cNvSpPr/>
      </xdr:nvSpPr>
      <xdr:spPr>
        <a:xfrm>
          <a:off x="20383500" y="1273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137355</xdr:rowOff>
    </xdr:from>
    <xdr:ext cx="534377" cy="259045"/>
    <xdr:sp macro="" textlink="">
      <xdr:nvSpPr>
        <xdr:cNvPr id="854" name="テキスト ボックス 853"/>
        <xdr:cNvSpPr txBox="1"/>
      </xdr:nvSpPr>
      <xdr:spPr>
        <a:xfrm>
          <a:off x="20167111" y="1282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109372</xdr:rowOff>
    </xdr:from>
    <xdr:to>
      <xdr:col>102</xdr:col>
      <xdr:colOff>114300</xdr:colOff>
      <xdr:row>72</xdr:row>
      <xdr:rowOff>52146</xdr:rowOff>
    </xdr:to>
    <xdr:cxnSp macro="">
      <xdr:nvCxnSpPr>
        <xdr:cNvPr id="855" name="直線コネクタ 854"/>
        <xdr:cNvCxnSpPr/>
      </xdr:nvCxnSpPr>
      <xdr:spPr>
        <a:xfrm>
          <a:off x="18656300" y="12282322"/>
          <a:ext cx="889000" cy="1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84004</xdr:rowOff>
    </xdr:from>
    <xdr:to>
      <xdr:col>102</xdr:col>
      <xdr:colOff>165100</xdr:colOff>
      <xdr:row>75</xdr:row>
      <xdr:rowOff>14154</xdr:rowOff>
    </xdr:to>
    <xdr:sp macro="" textlink="">
      <xdr:nvSpPr>
        <xdr:cNvPr id="856" name="フローチャート: 判断 855"/>
        <xdr:cNvSpPr/>
      </xdr:nvSpPr>
      <xdr:spPr>
        <a:xfrm>
          <a:off x="19494500" y="1277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5281</xdr:rowOff>
    </xdr:from>
    <xdr:ext cx="534377" cy="259045"/>
    <xdr:sp macro="" textlink="">
      <xdr:nvSpPr>
        <xdr:cNvPr id="857" name="テキスト ボックス 856"/>
        <xdr:cNvSpPr txBox="1"/>
      </xdr:nvSpPr>
      <xdr:spPr>
        <a:xfrm>
          <a:off x="19278111" y="1286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65716</xdr:rowOff>
    </xdr:from>
    <xdr:to>
      <xdr:col>98</xdr:col>
      <xdr:colOff>38100</xdr:colOff>
      <xdr:row>73</xdr:row>
      <xdr:rowOff>167316</xdr:rowOff>
    </xdr:to>
    <xdr:sp macro="" textlink="">
      <xdr:nvSpPr>
        <xdr:cNvPr id="858" name="フローチャート: 判断 857"/>
        <xdr:cNvSpPr/>
      </xdr:nvSpPr>
      <xdr:spPr>
        <a:xfrm>
          <a:off x="18605500" y="1258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158443</xdr:rowOff>
    </xdr:from>
    <xdr:ext cx="534377" cy="259045"/>
    <xdr:sp macro="" textlink="">
      <xdr:nvSpPr>
        <xdr:cNvPr id="859" name="テキスト ボックス 858"/>
        <xdr:cNvSpPr txBox="1"/>
      </xdr:nvSpPr>
      <xdr:spPr>
        <a:xfrm>
          <a:off x="18389111" y="1267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60954</xdr:rowOff>
    </xdr:from>
    <xdr:to>
      <xdr:col>116</xdr:col>
      <xdr:colOff>114300</xdr:colOff>
      <xdr:row>74</xdr:row>
      <xdr:rowOff>162554</xdr:rowOff>
    </xdr:to>
    <xdr:sp macro="" textlink="">
      <xdr:nvSpPr>
        <xdr:cNvPr id="865" name="楕円 864"/>
        <xdr:cNvSpPr/>
      </xdr:nvSpPr>
      <xdr:spPr>
        <a:xfrm>
          <a:off x="22110700" y="1274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83831</xdr:rowOff>
    </xdr:from>
    <xdr:ext cx="534377" cy="259045"/>
    <xdr:sp macro="" textlink="">
      <xdr:nvSpPr>
        <xdr:cNvPr id="866" name="繰出金該当値テキスト"/>
        <xdr:cNvSpPr txBox="1"/>
      </xdr:nvSpPr>
      <xdr:spPr>
        <a:xfrm>
          <a:off x="22212300" y="1259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140583</xdr:rowOff>
    </xdr:from>
    <xdr:to>
      <xdr:col>112</xdr:col>
      <xdr:colOff>38100</xdr:colOff>
      <xdr:row>71</xdr:row>
      <xdr:rowOff>70733</xdr:rowOff>
    </xdr:to>
    <xdr:sp macro="" textlink="">
      <xdr:nvSpPr>
        <xdr:cNvPr id="867" name="楕円 866"/>
        <xdr:cNvSpPr/>
      </xdr:nvSpPr>
      <xdr:spPr>
        <a:xfrm>
          <a:off x="21272500" y="12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87260</xdr:rowOff>
    </xdr:from>
    <xdr:ext cx="534377" cy="259045"/>
    <xdr:sp macro="" textlink="">
      <xdr:nvSpPr>
        <xdr:cNvPr id="868" name="テキスト ボックス 867"/>
        <xdr:cNvSpPr txBox="1"/>
      </xdr:nvSpPr>
      <xdr:spPr>
        <a:xfrm>
          <a:off x="21056111" y="1191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102197</xdr:rowOff>
    </xdr:from>
    <xdr:to>
      <xdr:col>107</xdr:col>
      <xdr:colOff>101600</xdr:colOff>
      <xdr:row>71</xdr:row>
      <xdr:rowOff>32347</xdr:rowOff>
    </xdr:to>
    <xdr:sp macro="" textlink="">
      <xdr:nvSpPr>
        <xdr:cNvPr id="869" name="楕円 868"/>
        <xdr:cNvSpPr/>
      </xdr:nvSpPr>
      <xdr:spPr>
        <a:xfrm>
          <a:off x="20383500" y="1210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48874</xdr:rowOff>
    </xdr:from>
    <xdr:ext cx="534377" cy="259045"/>
    <xdr:sp macro="" textlink="">
      <xdr:nvSpPr>
        <xdr:cNvPr id="870" name="テキスト ボックス 869"/>
        <xdr:cNvSpPr txBox="1"/>
      </xdr:nvSpPr>
      <xdr:spPr>
        <a:xfrm>
          <a:off x="20167111" y="1187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1346</xdr:rowOff>
    </xdr:from>
    <xdr:to>
      <xdr:col>102</xdr:col>
      <xdr:colOff>165100</xdr:colOff>
      <xdr:row>72</xdr:row>
      <xdr:rowOff>102946</xdr:rowOff>
    </xdr:to>
    <xdr:sp macro="" textlink="">
      <xdr:nvSpPr>
        <xdr:cNvPr id="871" name="楕円 870"/>
        <xdr:cNvSpPr/>
      </xdr:nvSpPr>
      <xdr:spPr>
        <a:xfrm>
          <a:off x="19494500" y="1234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119473</xdr:rowOff>
    </xdr:from>
    <xdr:ext cx="534377" cy="259045"/>
    <xdr:sp macro="" textlink="">
      <xdr:nvSpPr>
        <xdr:cNvPr id="872" name="テキスト ボックス 871"/>
        <xdr:cNvSpPr txBox="1"/>
      </xdr:nvSpPr>
      <xdr:spPr>
        <a:xfrm>
          <a:off x="19278111" y="1212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58572</xdr:rowOff>
    </xdr:from>
    <xdr:to>
      <xdr:col>98</xdr:col>
      <xdr:colOff>38100</xdr:colOff>
      <xdr:row>71</xdr:row>
      <xdr:rowOff>160172</xdr:rowOff>
    </xdr:to>
    <xdr:sp macro="" textlink="">
      <xdr:nvSpPr>
        <xdr:cNvPr id="873" name="楕円 872"/>
        <xdr:cNvSpPr/>
      </xdr:nvSpPr>
      <xdr:spPr>
        <a:xfrm>
          <a:off x="18605500" y="1223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5249</xdr:rowOff>
    </xdr:from>
    <xdr:ext cx="534377" cy="259045"/>
    <xdr:sp macro="" textlink="">
      <xdr:nvSpPr>
        <xdr:cNvPr id="874" name="テキスト ボックス 873"/>
        <xdr:cNvSpPr txBox="1"/>
      </xdr:nvSpPr>
      <xdr:spPr>
        <a:xfrm>
          <a:off x="18389111" y="1200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住民一人当たりのコストの推移で特徴的なものは、普通建設事業費（更新整備）であり、これは町立義務教育学校六戸学園の建設事業に係る工事費（</a:t>
          </a:r>
          <a:r>
            <a:rPr kumimoji="1" lang="en-US" altLang="ja-JP" sz="1300">
              <a:latin typeface="ＭＳ Ｐゴシック" panose="020B0600070205080204" pitchFamily="50" charset="-128"/>
              <a:ea typeface="ＭＳ Ｐゴシック" panose="020B0600070205080204" pitchFamily="50" charset="-128"/>
            </a:rPr>
            <a:t>6,538,846</a:t>
          </a:r>
          <a:r>
            <a:rPr kumimoji="1" lang="ja-JP" altLang="en-US" sz="1300">
              <a:latin typeface="ＭＳ Ｐゴシック" panose="020B0600070205080204" pitchFamily="50" charset="-128"/>
              <a:ea typeface="ＭＳ Ｐゴシック" panose="020B0600070205080204" pitchFamily="50" charset="-128"/>
            </a:rPr>
            <a:t>千円）を行ったことによる大幅な増が要因である。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また、物件費についても町立義務教育学校六戸学園の開校に当たり備品購入等のため増となっている。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また、下水道事業及び農業集落排水事業が公営企業へ移行したことにより、繰出金の大幅減、投資及び出資金と、補助費等の大幅増となった。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扶助費についても、定額減税補足給付金の増や、保育所運営事業や障害福祉事業の対象者増、報酬改定の影響により大幅増となっている。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公債費については学校施設整備債が一部償還完了した影響で微減となっているが、今後は義務教育学校建設事業の起債の償還が始まるため公債費の増加の見込である。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も人事院勧告による職員の基本給の増があり、今後も上昇が見込まれる。継続してきた経費削減の意識を持ちつつ、扶助費、人件費、公債費をどのように捻出していくかが今後の財政運営の課題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10,551
10,367
83.89
13,482,071
13,260,162
202,986
3,963,229
8,568,755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123317</xdr:rowOff>
    </xdr:from>
    <xdr:to>
      <xdr:col>24</xdr:col>
      <xdr:colOff>63500</xdr:colOff>
      <xdr:row>34</xdr:row>
      <xdr:rowOff>171133</xdr:rowOff>
    </xdr:to>
    <xdr:cxnSp macro="">
      <xdr:nvCxnSpPr>
        <xdr:cNvPr id="61" name="直線コネクタ 60"/>
        <xdr:cNvCxnSpPr/>
      </xdr:nvCxnSpPr>
      <xdr:spPr>
        <a:xfrm flipV="1">
          <a:off x="3797300" y="5952617"/>
          <a:ext cx="8382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169037</xdr:rowOff>
    </xdr:from>
    <xdr:to>
      <xdr:col>19</xdr:col>
      <xdr:colOff>177800</xdr:colOff>
      <xdr:row>34</xdr:row>
      <xdr:rowOff>171133</xdr:rowOff>
    </xdr:to>
    <xdr:cxnSp macro="">
      <xdr:nvCxnSpPr>
        <xdr:cNvPr id="64" name="直線コネクタ 63"/>
        <xdr:cNvCxnSpPr/>
      </xdr:nvCxnSpPr>
      <xdr:spPr>
        <a:xfrm>
          <a:off x="2908300" y="5998337"/>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169037</xdr:rowOff>
    </xdr:from>
    <xdr:to>
      <xdr:col>15</xdr:col>
      <xdr:colOff>50800</xdr:colOff>
      <xdr:row>35</xdr:row>
      <xdr:rowOff>127317</xdr:rowOff>
    </xdr:to>
    <xdr:cxnSp macro="">
      <xdr:nvCxnSpPr>
        <xdr:cNvPr id="67" name="直線コネクタ 66"/>
        <xdr:cNvCxnSpPr/>
      </xdr:nvCxnSpPr>
      <xdr:spPr>
        <a:xfrm flipV="1">
          <a:off x="2019300" y="5998337"/>
          <a:ext cx="889000" cy="12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76835</xdr:rowOff>
    </xdr:from>
    <xdr:to>
      <xdr:col>10</xdr:col>
      <xdr:colOff>114300</xdr:colOff>
      <xdr:row>35</xdr:row>
      <xdr:rowOff>127317</xdr:rowOff>
    </xdr:to>
    <xdr:cxnSp macro="">
      <xdr:nvCxnSpPr>
        <xdr:cNvPr id="70" name="直線コネクタ 69"/>
        <xdr:cNvCxnSpPr/>
      </xdr:nvCxnSpPr>
      <xdr:spPr>
        <a:xfrm>
          <a:off x="1130300" y="6077585"/>
          <a:ext cx="889000" cy="5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133858</xdr:rowOff>
    </xdr:from>
    <xdr:to>
      <xdr:col>6</xdr:col>
      <xdr:colOff>38100</xdr:colOff>
      <xdr:row>36</xdr:row>
      <xdr:rowOff>64008</xdr:rowOff>
    </xdr:to>
    <xdr:sp macro="" textlink="">
      <xdr:nvSpPr>
        <xdr:cNvPr id="73" name="フローチャート: 判断 72"/>
        <xdr:cNvSpPr/>
      </xdr:nvSpPr>
      <xdr:spPr>
        <a:xfrm>
          <a:off x="1079500" y="613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55135</xdr:rowOff>
    </xdr:from>
    <xdr:ext cx="469744" cy="259045"/>
    <xdr:sp macro="" textlink="">
      <xdr:nvSpPr>
        <xdr:cNvPr id="74" name="テキスト ボックス 73"/>
        <xdr:cNvSpPr txBox="1"/>
      </xdr:nvSpPr>
      <xdr:spPr>
        <a:xfrm>
          <a:off x="895428" y="622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72517</xdr:rowOff>
    </xdr:from>
    <xdr:to>
      <xdr:col>24</xdr:col>
      <xdr:colOff>114300</xdr:colOff>
      <xdr:row>35</xdr:row>
      <xdr:rowOff>2667</xdr:rowOff>
    </xdr:to>
    <xdr:sp macro="" textlink="">
      <xdr:nvSpPr>
        <xdr:cNvPr id="80" name="楕円 79"/>
        <xdr:cNvSpPr/>
      </xdr:nvSpPr>
      <xdr:spPr>
        <a:xfrm>
          <a:off x="4584700" y="59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95394</xdr:rowOff>
    </xdr:from>
    <xdr:ext cx="469744" cy="259045"/>
    <xdr:sp macro="" textlink="">
      <xdr:nvSpPr>
        <xdr:cNvPr id="81" name="議会費該当値テキスト"/>
        <xdr:cNvSpPr txBox="1"/>
      </xdr:nvSpPr>
      <xdr:spPr>
        <a:xfrm>
          <a:off x="4686300" y="575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120333</xdr:rowOff>
    </xdr:from>
    <xdr:to>
      <xdr:col>20</xdr:col>
      <xdr:colOff>38100</xdr:colOff>
      <xdr:row>35</xdr:row>
      <xdr:rowOff>50483</xdr:rowOff>
    </xdr:to>
    <xdr:sp macro="" textlink="">
      <xdr:nvSpPr>
        <xdr:cNvPr id="82" name="楕円 81"/>
        <xdr:cNvSpPr/>
      </xdr:nvSpPr>
      <xdr:spPr>
        <a:xfrm>
          <a:off x="3746500" y="594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67010</xdr:rowOff>
    </xdr:from>
    <xdr:ext cx="469744" cy="259045"/>
    <xdr:sp macro="" textlink="">
      <xdr:nvSpPr>
        <xdr:cNvPr id="83" name="テキスト ボックス 82"/>
        <xdr:cNvSpPr txBox="1"/>
      </xdr:nvSpPr>
      <xdr:spPr>
        <a:xfrm>
          <a:off x="3562428" y="5724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118237</xdr:rowOff>
    </xdr:from>
    <xdr:to>
      <xdr:col>15</xdr:col>
      <xdr:colOff>101600</xdr:colOff>
      <xdr:row>35</xdr:row>
      <xdr:rowOff>48387</xdr:rowOff>
    </xdr:to>
    <xdr:sp macro="" textlink="">
      <xdr:nvSpPr>
        <xdr:cNvPr id="84" name="楕円 83"/>
        <xdr:cNvSpPr/>
      </xdr:nvSpPr>
      <xdr:spPr>
        <a:xfrm>
          <a:off x="2857500" y="594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64914</xdr:rowOff>
    </xdr:from>
    <xdr:ext cx="469744" cy="259045"/>
    <xdr:sp macro="" textlink="">
      <xdr:nvSpPr>
        <xdr:cNvPr id="85" name="テキスト ボックス 84"/>
        <xdr:cNvSpPr txBox="1"/>
      </xdr:nvSpPr>
      <xdr:spPr>
        <a:xfrm>
          <a:off x="2673428" y="572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76517</xdr:rowOff>
    </xdr:from>
    <xdr:to>
      <xdr:col>10</xdr:col>
      <xdr:colOff>165100</xdr:colOff>
      <xdr:row>36</xdr:row>
      <xdr:rowOff>6667</xdr:rowOff>
    </xdr:to>
    <xdr:sp macro="" textlink="">
      <xdr:nvSpPr>
        <xdr:cNvPr id="86" name="楕円 85"/>
        <xdr:cNvSpPr/>
      </xdr:nvSpPr>
      <xdr:spPr>
        <a:xfrm>
          <a:off x="1968500" y="607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23194</xdr:rowOff>
    </xdr:from>
    <xdr:ext cx="469744" cy="259045"/>
    <xdr:sp macro="" textlink="">
      <xdr:nvSpPr>
        <xdr:cNvPr id="87" name="テキスト ボックス 86"/>
        <xdr:cNvSpPr txBox="1"/>
      </xdr:nvSpPr>
      <xdr:spPr>
        <a:xfrm>
          <a:off x="1784428" y="585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26035</xdr:rowOff>
    </xdr:from>
    <xdr:to>
      <xdr:col>6</xdr:col>
      <xdr:colOff>38100</xdr:colOff>
      <xdr:row>35</xdr:row>
      <xdr:rowOff>127635</xdr:rowOff>
    </xdr:to>
    <xdr:sp macro="" textlink="">
      <xdr:nvSpPr>
        <xdr:cNvPr id="88" name="楕円 87"/>
        <xdr:cNvSpPr/>
      </xdr:nvSpPr>
      <xdr:spPr>
        <a:xfrm>
          <a:off x="1079500" y="602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144162</xdr:rowOff>
    </xdr:from>
    <xdr:ext cx="469744" cy="259045"/>
    <xdr:sp macro="" textlink="">
      <xdr:nvSpPr>
        <xdr:cNvPr id="89" name="テキスト ボックス 88"/>
        <xdr:cNvSpPr txBox="1"/>
      </xdr:nvSpPr>
      <xdr:spPr>
        <a:xfrm>
          <a:off x="895428" y="580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116122</xdr:rowOff>
    </xdr:from>
    <xdr:to>
      <xdr:col>24</xdr:col>
      <xdr:colOff>63500</xdr:colOff>
      <xdr:row>57</xdr:row>
      <xdr:rowOff>136947</xdr:rowOff>
    </xdr:to>
    <xdr:cxnSp macro="">
      <xdr:nvCxnSpPr>
        <xdr:cNvPr id="120" name="直線コネクタ 119"/>
        <xdr:cNvCxnSpPr/>
      </xdr:nvCxnSpPr>
      <xdr:spPr>
        <a:xfrm>
          <a:off x="3797300" y="9888772"/>
          <a:ext cx="838200" cy="2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116122</xdr:rowOff>
    </xdr:from>
    <xdr:to>
      <xdr:col>19</xdr:col>
      <xdr:colOff>177800</xdr:colOff>
      <xdr:row>57</xdr:row>
      <xdr:rowOff>140422</xdr:rowOff>
    </xdr:to>
    <xdr:cxnSp macro="">
      <xdr:nvCxnSpPr>
        <xdr:cNvPr id="123" name="直線コネクタ 122"/>
        <xdr:cNvCxnSpPr/>
      </xdr:nvCxnSpPr>
      <xdr:spPr>
        <a:xfrm flipV="1">
          <a:off x="2908300" y="9888772"/>
          <a:ext cx="889000" cy="2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19754</xdr:rowOff>
    </xdr:from>
    <xdr:to>
      <xdr:col>15</xdr:col>
      <xdr:colOff>50800</xdr:colOff>
      <xdr:row>57</xdr:row>
      <xdr:rowOff>140422</xdr:rowOff>
    </xdr:to>
    <xdr:cxnSp macro="">
      <xdr:nvCxnSpPr>
        <xdr:cNvPr id="126" name="直線コネクタ 125"/>
        <xdr:cNvCxnSpPr/>
      </xdr:nvCxnSpPr>
      <xdr:spPr>
        <a:xfrm>
          <a:off x="2019300" y="9792404"/>
          <a:ext cx="889000" cy="12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14215</xdr:rowOff>
    </xdr:from>
    <xdr:to>
      <xdr:col>10</xdr:col>
      <xdr:colOff>114300</xdr:colOff>
      <xdr:row>57</xdr:row>
      <xdr:rowOff>19754</xdr:rowOff>
    </xdr:to>
    <xdr:cxnSp macro="">
      <xdr:nvCxnSpPr>
        <xdr:cNvPr id="129" name="直線コネクタ 128"/>
        <xdr:cNvCxnSpPr/>
      </xdr:nvCxnSpPr>
      <xdr:spPr>
        <a:xfrm>
          <a:off x="1130300" y="9615415"/>
          <a:ext cx="889000" cy="17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3358</xdr:rowOff>
    </xdr:from>
    <xdr:to>
      <xdr:col>6</xdr:col>
      <xdr:colOff>38100</xdr:colOff>
      <xdr:row>55</xdr:row>
      <xdr:rowOff>104958</xdr:rowOff>
    </xdr:to>
    <xdr:sp macro="" textlink="">
      <xdr:nvSpPr>
        <xdr:cNvPr id="132" name="フローチャート: 判断 131"/>
        <xdr:cNvSpPr/>
      </xdr:nvSpPr>
      <xdr:spPr>
        <a:xfrm>
          <a:off x="1079500" y="94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121485</xdr:rowOff>
    </xdr:from>
    <xdr:ext cx="599010" cy="259045"/>
    <xdr:sp macro="" textlink="">
      <xdr:nvSpPr>
        <xdr:cNvPr id="133" name="テキスト ボックス 132"/>
        <xdr:cNvSpPr txBox="1"/>
      </xdr:nvSpPr>
      <xdr:spPr>
        <a:xfrm>
          <a:off x="830795" y="920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86147</xdr:rowOff>
    </xdr:from>
    <xdr:to>
      <xdr:col>24</xdr:col>
      <xdr:colOff>114300</xdr:colOff>
      <xdr:row>58</xdr:row>
      <xdr:rowOff>16297</xdr:rowOff>
    </xdr:to>
    <xdr:sp macro="" textlink="">
      <xdr:nvSpPr>
        <xdr:cNvPr id="139" name="楕円 138"/>
        <xdr:cNvSpPr/>
      </xdr:nvSpPr>
      <xdr:spPr>
        <a:xfrm>
          <a:off x="4584700" y="985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1074</xdr:rowOff>
    </xdr:from>
    <xdr:ext cx="534377" cy="259045"/>
    <xdr:sp macro="" textlink="">
      <xdr:nvSpPr>
        <xdr:cNvPr id="140" name="総務費該当値テキスト"/>
        <xdr:cNvSpPr txBox="1"/>
      </xdr:nvSpPr>
      <xdr:spPr>
        <a:xfrm>
          <a:off x="4686300" y="977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65322</xdr:rowOff>
    </xdr:from>
    <xdr:to>
      <xdr:col>20</xdr:col>
      <xdr:colOff>38100</xdr:colOff>
      <xdr:row>57</xdr:row>
      <xdr:rowOff>166922</xdr:rowOff>
    </xdr:to>
    <xdr:sp macro="" textlink="">
      <xdr:nvSpPr>
        <xdr:cNvPr id="141" name="楕円 140"/>
        <xdr:cNvSpPr/>
      </xdr:nvSpPr>
      <xdr:spPr>
        <a:xfrm>
          <a:off x="3746500" y="98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158049</xdr:rowOff>
    </xdr:from>
    <xdr:ext cx="534377" cy="259045"/>
    <xdr:sp macro="" textlink="">
      <xdr:nvSpPr>
        <xdr:cNvPr id="142" name="テキスト ボックス 141"/>
        <xdr:cNvSpPr txBox="1"/>
      </xdr:nvSpPr>
      <xdr:spPr>
        <a:xfrm>
          <a:off x="3530111" y="99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89622</xdr:rowOff>
    </xdr:from>
    <xdr:to>
      <xdr:col>15</xdr:col>
      <xdr:colOff>101600</xdr:colOff>
      <xdr:row>58</xdr:row>
      <xdr:rowOff>19772</xdr:rowOff>
    </xdr:to>
    <xdr:sp macro="" textlink="">
      <xdr:nvSpPr>
        <xdr:cNvPr id="143" name="楕円 142"/>
        <xdr:cNvSpPr/>
      </xdr:nvSpPr>
      <xdr:spPr>
        <a:xfrm>
          <a:off x="2857500" y="986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10899</xdr:rowOff>
    </xdr:from>
    <xdr:ext cx="534377" cy="259045"/>
    <xdr:sp macro="" textlink="">
      <xdr:nvSpPr>
        <xdr:cNvPr id="144" name="テキスト ボックス 143"/>
        <xdr:cNvSpPr txBox="1"/>
      </xdr:nvSpPr>
      <xdr:spPr>
        <a:xfrm>
          <a:off x="2641111" y="995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140404</xdr:rowOff>
    </xdr:from>
    <xdr:to>
      <xdr:col>10</xdr:col>
      <xdr:colOff>165100</xdr:colOff>
      <xdr:row>57</xdr:row>
      <xdr:rowOff>70554</xdr:rowOff>
    </xdr:to>
    <xdr:sp macro="" textlink="">
      <xdr:nvSpPr>
        <xdr:cNvPr id="145" name="楕円 144"/>
        <xdr:cNvSpPr/>
      </xdr:nvSpPr>
      <xdr:spPr>
        <a:xfrm>
          <a:off x="1968500" y="97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61681</xdr:rowOff>
    </xdr:from>
    <xdr:ext cx="599010" cy="259045"/>
    <xdr:sp macro="" textlink="">
      <xdr:nvSpPr>
        <xdr:cNvPr id="146" name="テキスト ボックス 145"/>
        <xdr:cNvSpPr txBox="1"/>
      </xdr:nvSpPr>
      <xdr:spPr>
        <a:xfrm>
          <a:off x="1719795" y="983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134865</xdr:rowOff>
    </xdr:from>
    <xdr:to>
      <xdr:col>6</xdr:col>
      <xdr:colOff>38100</xdr:colOff>
      <xdr:row>56</xdr:row>
      <xdr:rowOff>65015</xdr:rowOff>
    </xdr:to>
    <xdr:sp macro="" textlink="">
      <xdr:nvSpPr>
        <xdr:cNvPr id="147" name="楕円 146"/>
        <xdr:cNvSpPr/>
      </xdr:nvSpPr>
      <xdr:spPr>
        <a:xfrm>
          <a:off x="1079500" y="956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56142</xdr:rowOff>
    </xdr:from>
    <xdr:ext cx="599010" cy="259045"/>
    <xdr:sp macro="" textlink="">
      <xdr:nvSpPr>
        <xdr:cNvPr id="148" name="テキスト ボックス 147"/>
        <xdr:cNvSpPr txBox="1"/>
      </xdr:nvSpPr>
      <xdr:spPr>
        <a:xfrm>
          <a:off x="830795" y="965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100216</xdr:rowOff>
    </xdr:from>
    <xdr:to>
      <xdr:col>24</xdr:col>
      <xdr:colOff>63500</xdr:colOff>
      <xdr:row>76</xdr:row>
      <xdr:rowOff>84131</xdr:rowOff>
    </xdr:to>
    <xdr:cxnSp macro="">
      <xdr:nvCxnSpPr>
        <xdr:cNvPr id="176" name="直線コネクタ 175"/>
        <xdr:cNvCxnSpPr/>
      </xdr:nvCxnSpPr>
      <xdr:spPr>
        <a:xfrm flipV="1">
          <a:off x="3797300" y="12958966"/>
          <a:ext cx="838200" cy="15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7" name="民生費平均値テキスト"/>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84131</xdr:rowOff>
    </xdr:from>
    <xdr:to>
      <xdr:col>19</xdr:col>
      <xdr:colOff>177800</xdr:colOff>
      <xdr:row>76</xdr:row>
      <xdr:rowOff>110100</xdr:rowOff>
    </xdr:to>
    <xdr:cxnSp macro="">
      <xdr:nvCxnSpPr>
        <xdr:cNvPr id="179" name="直線コネクタ 178"/>
        <xdr:cNvCxnSpPr/>
      </xdr:nvCxnSpPr>
      <xdr:spPr>
        <a:xfrm flipV="1">
          <a:off x="2908300" y="13114331"/>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1" name="テキスト ボックス 180"/>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69693</xdr:rowOff>
    </xdr:from>
    <xdr:to>
      <xdr:col>15</xdr:col>
      <xdr:colOff>50800</xdr:colOff>
      <xdr:row>76</xdr:row>
      <xdr:rowOff>110100</xdr:rowOff>
    </xdr:to>
    <xdr:cxnSp macro="">
      <xdr:nvCxnSpPr>
        <xdr:cNvPr id="182" name="直線コネクタ 181"/>
        <xdr:cNvCxnSpPr/>
      </xdr:nvCxnSpPr>
      <xdr:spPr>
        <a:xfrm>
          <a:off x="2019300" y="13099893"/>
          <a:ext cx="889000" cy="4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69693</xdr:rowOff>
    </xdr:from>
    <xdr:to>
      <xdr:col>10</xdr:col>
      <xdr:colOff>114300</xdr:colOff>
      <xdr:row>77</xdr:row>
      <xdr:rowOff>151944</xdr:rowOff>
    </xdr:to>
    <xdr:cxnSp macro="">
      <xdr:nvCxnSpPr>
        <xdr:cNvPr id="185" name="直線コネクタ 184"/>
        <xdr:cNvCxnSpPr/>
      </xdr:nvCxnSpPr>
      <xdr:spPr>
        <a:xfrm flipV="1">
          <a:off x="1130300" y="13099893"/>
          <a:ext cx="889000" cy="25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147075</xdr:rowOff>
    </xdr:from>
    <xdr:to>
      <xdr:col>6</xdr:col>
      <xdr:colOff>38100</xdr:colOff>
      <xdr:row>77</xdr:row>
      <xdr:rowOff>77225</xdr:rowOff>
    </xdr:to>
    <xdr:sp macro="" textlink="">
      <xdr:nvSpPr>
        <xdr:cNvPr id="188" name="フローチャート: 判断 187"/>
        <xdr:cNvSpPr/>
      </xdr:nvSpPr>
      <xdr:spPr>
        <a:xfrm>
          <a:off x="1079500" y="1317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93751</xdr:rowOff>
    </xdr:from>
    <xdr:ext cx="599010" cy="259045"/>
    <xdr:sp macro="" textlink="">
      <xdr:nvSpPr>
        <xdr:cNvPr id="189" name="テキスト ボックス 188"/>
        <xdr:cNvSpPr txBox="1"/>
      </xdr:nvSpPr>
      <xdr:spPr>
        <a:xfrm>
          <a:off x="830795" y="1295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49416</xdr:rowOff>
    </xdr:from>
    <xdr:to>
      <xdr:col>24</xdr:col>
      <xdr:colOff>114300</xdr:colOff>
      <xdr:row>75</xdr:row>
      <xdr:rowOff>151017</xdr:rowOff>
    </xdr:to>
    <xdr:sp macro="" textlink="">
      <xdr:nvSpPr>
        <xdr:cNvPr id="195" name="楕円 194"/>
        <xdr:cNvSpPr/>
      </xdr:nvSpPr>
      <xdr:spPr>
        <a:xfrm>
          <a:off x="4584700" y="129081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72293</xdr:rowOff>
    </xdr:from>
    <xdr:ext cx="599010" cy="259045"/>
    <xdr:sp macro="" textlink="">
      <xdr:nvSpPr>
        <xdr:cNvPr id="196" name="民生費該当値テキスト"/>
        <xdr:cNvSpPr txBox="1"/>
      </xdr:nvSpPr>
      <xdr:spPr>
        <a:xfrm>
          <a:off x="4686300" y="1275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33331</xdr:rowOff>
    </xdr:from>
    <xdr:to>
      <xdr:col>20</xdr:col>
      <xdr:colOff>38100</xdr:colOff>
      <xdr:row>76</xdr:row>
      <xdr:rowOff>134931</xdr:rowOff>
    </xdr:to>
    <xdr:sp macro="" textlink="">
      <xdr:nvSpPr>
        <xdr:cNvPr id="197" name="楕円 196"/>
        <xdr:cNvSpPr/>
      </xdr:nvSpPr>
      <xdr:spPr>
        <a:xfrm>
          <a:off x="3746500" y="1306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151459</xdr:rowOff>
    </xdr:from>
    <xdr:ext cx="599010" cy="259045"/>
    <xdr:sp macro="" textlink="">
      <xdr:nvSpPr>
        <xdr:cNvPr id="198" name="テキスト ボックス 197"/>
        <xdr:cNvSpPr txBox="1"/>
      </xdr:nvSpPr>
      <xdr:spPr>
        <a:xfrm>
          <a:off x="3497795" y="128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59300</xdr:rowOff>
    </xdr:from>
    <xdr:to>
      <xdr:col>15</xdr:col>
      <xdr:colOff>101600</xdr:colOff>
      <xdr:row>76</xdr:row>
      <xdr:rowOff>160900</xdr:rowOff>
    </xdr:to>
    <xdr:sp macro="" textlink="">
      <xdr:nvSpPr>
        <xdr:cNvPr id="199" name="楕円 198"/>
        <xdr:cNvSpPr/>
      </xdr:nvSpPr>
      <xdr:spPr>
        <a:xfrm>
          <a:off x="2857500" y="130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5978</xdr:rowOff>
    </xdr:from>
    <xdr:ext cx="599010" cy="259045"/>
    <xdr:sp macro="" textlink="">
      <xdr:nvSpPr>
        <xdr:cNvPr id="200" name="テキスト ボックス 199"/>
        <xdr:cNvSpPr txBox="1"/>
      </xdr:nvSpPr>
      <xdr:spPr>
        <a:xfrm>
          <a:off x="2608795" y="1286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18893</xdr:rowOff>
    </xdr:from>
    <xdr:to>
      <xdr:col>10</xdr:col>
      <xdr:colOff>165100</xdr:colOff>
      <xdr:row>76</xdr:row>
      <xdr:rowOff>120493</xdr:rowOff>
    </xdr:to>
    <xdr:sp macro="" textlink="">
      <xdr:nvSpPr>
        <xdr:cNvPr id="201" name="楕円 200"/>
        <xdr:cNvSpPr/>
      </xdr:nvSpPr>
      <xdr:spPr>
        <a:xfrm>
          <a:off x="1968500" y="1304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137020</xdr:rowOff>
    </xdr:from>
    <xdr:ext cx="599010" cy="259045"/>
    <xdr:sp macro="" textlink="">
      <xdr:nvSpPr>
        <xdr:cNvPr id="202" name="テキスト ボックス 201"/>
        <xdr:cNvSpPr txBox="1"/>
      </xdr:nvSpPr>
      <xdr:spPr>
        <a:xfrm>
          <a:off x="1719795" y="1282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101144</xdr:rowOff>
    </xdr:from>
    <xdr:to>
      <xdr:col>6</xdr:col>
      <xdr:colOff>38100</xdr:colOff>
      <xdr:row>78</xdr:row>
      <xdr:rowOff>31294</xdr:rowOff>
    </xdr:to>
    <xdr:sp macro="" textlink="">
      <xdr:nvSpPr>
        <xdr:cNvPr id="203" name="楕円 202"/>
        <xdr:cNvSpPr/>
      </xdr:nvSpPr>
      <xdr:spPr>
        <a:xfrm>
          <a:off x="1079500" y="1330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22421</xdr:rowOff>
    </xdr:from>
    <xdr:ext cx="599010" cy="259045"/>
    <xdr:sp macro="" textlink="">
      <xdr:nvSpPr>
        <xdr:cNvPr id="204" name="テキスト ボックス 203"/>
        <xdr:cNvSpPr txBox="1"/>
      </xdr:nvSpPr>
      <xdr:spPr>
        <a:xfrm>
          <a:off x="830795" y="1339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2812</xdr:rowOff>
    </xdr:from>
    <xdr:to>
      <xdr:col>24</xdr:col>
      <xdr:colOff>63500</xdr:colOff>
      <xdr:row>99</xdr:row>
      <xdr:rowOff>27011</xdr:rowOff>
    </xdr:to>
    <xdr:cxnSp macro="">
      <xdr:nvCxnSpPr>
        <xdr:cNvPr id="236" name="直線コネクタ 235"/>
        <xdr:cNvCxnSpPr/>
      </xdr:nvCxnSpPr>
      <xdr:spPr>
        <a:xfrm flipV="1">
          <a:off x="3797300" y="16976362"/>
          <a:ext cx="838200" cy="2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7" name="衛生費平均値テキスト"/>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157933</xdr:rowOff>
    </xdr:from>
    <xdr:to>
      <xdr:col>19</xdr:col>
      <xdr:colOff>177800</xdr:colOff>
      <xdr:row>99</xdr:row>
      <xdr:rowOff>27011</xdr:rowOff>
    </xdr:to>
    <xdr:cxnSp macro="">
      <xdr:nvCxnSpPr>
        <xdr:cNvPr id="239" name="直線コネクタ 238"/>
        <xdr:cNvCxnSpPr/>
      </xdr:nvCxnSpPr>
      <xdr:spPr>
        <a:xfrm>
          <a:off x="2908300" y="16960033"/>
          <a:ext cx="889000" cy="4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1" name="テキスト ボックス 240"/>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157933</xdr:rowOff>
    </xdr:from>
    <xdr:to>
      <xdr:col>15</xdr:col>
      <xdr:colOff>50800</xdr:colOff>
      <xdr:row>99</xdr:row>
      <xdr:rowOff>50808</xdr:rowOff>
    </xdr:to>
    <xdr:cxnSp macro="">
      <xdr:nvCxnSpPr>
        <xdr:cNvPr id="242" name="直線コネクタ 241"/>
        <xdr:cNvCxnSpPr/>
      </xdr:nvCxnSpPr>
      <xdr:spPr>
        <a:xfrm flipV="1">
          <a:off x="2019300" y="16960033"/>
          <a:ext cx="889000" cy="6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4" name="テキスト ボックス 243"/>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33978</xdr:rowOff>
    </xdr:from>
    <xdr:to>
      <xdr:col>10</xdr:col>
      <xdr:colOff>114300</xdr:colOff>
      <xdr:row>99</xdr:row>
      <xdr:rowOff>50808</xdr:rowOff>
    </xdr:to>
    <xdr:cxnSp macro="">
      <xdr:nvCxnSpPr>
        <xdr:cNvPr id="245" name="直線コネクタ 244"/>
        <xdr:cNvCxnSpPr/>
      </xdr:nvCxnSpPr>
      <xdr:spPr>
        <a:xfrm>
          <a:off x="1130300" y="17007528"/>
          <a:ext cx="889000" cy="1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7" name="テキスト ボックス 246"/>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119216</xdr:rowOff>
    </xdr:from>
    <xdr:to>
      <xdr:col>6</xdr:col>
      <xdr:colOff>38100</xdr:colOff>
      <xdr:row>97</xdr:row>
      <xdr:rowOff>49366</xdr:rowOff>
    </xdr:to>
    <xdr:sp macro="" textlink="">
      <xdr:nvSpPr>
        <xdr:cNvPr id="248" name="フローチャート: 判断 247"/>
        <xdr:cNvSpPr/>
      </xdr:nvSpPr>
      <xdr:spPr>
        <a:xfrm>
          <a:off x="1079500" y="1657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65893</xdr:rowOff>
    </xdr:from>
    <xdr:ext cx="534377" cy="259045"/>
    <xdr:sp macro="" textlink="">
      <xdr:nvSpPr>
        <xdr:cNvPr id="249" name="テキスト ボックス 248"/>
        <xdr:cNvSpPr txBox="1"/>
      </xdr:nvSpPr>
      <xdr:spPr>
        <a:xfrm>
          <a:off x="863111" y="1635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123462</xdr:rowOff>
    </xdr:from>
    <xdr:to>
      <xdr:col>24</xdr:col>
      <xdr:colOff>114300</xdr:colOff>
      <xdr:row>99</xdr:row>
      <xdr:rowOff>53612</xdr:rowOff>
    </xdr:to>
    <xdr:sp macro="" textlink="">
      <xdr:nvSpPr>
        <xdr:cNvPr id="255" name="楕円 254"/>
        <xdr:cNvSpPr/>
      </xdr:nvSpPr>
      <xdr:spPr>
        <a:xfrm>
          <a:off x="4584700" y="169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101889</xdr:rowOff>
    </xdr:from>
    <xdr:ext cx="534377" cy="259045"/>
    <xdr:sp macro="" textlink="">
      <xdr:nvSpPr>
        <xdr:cNvPr id="256" name="衛生費該当値テキスト"/>
        <xdr:cNvSpPr txBox="1"/>
      </xdr:nvSpPr>
      <xdr:spPr>
        <a:xfrm>
          <a:off x="4686300" y="1690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147661</xdr:rowOff>
    </xdr:from>
    <xdr:to>
      <xdr:col>20</xdr:col>
      <xdr:colOff>38100</xdr:colOff>
      <xdr:row>99</xdr:row>
      <xdr:rowOff>77811</xdr:rowOff>
    </xdr:to>
    <xdr:sp macro="" textlink="">
      <xdr:nvSpPr>
        <xdr:cNvPr id="257" name="楕円 256"/>
        <xdr:cNvSpPr/>
      </xdr:nvSpPr>
      <xdr:spPr>
        <a:xfrm>
          <a:off x="3746500" y="1694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68938</xdr:rowOff>
    </xdr:from>
    <xdr:ext cx="534377" cy="259045"/>
    <xdr:sp macro="" textlink="">
      <xdr:nvSpPr>
        <xdr:cNvPr id="258" name="テキスト ボックス 257"/>
        <xdr:cNvSpPr txBox="1"/>
      </xdr:nvSpPr>
      <xdr:spPr>
        <a:xfrm>
          <a:off x="3530111" y="1704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107133</xdr:rowOff>
    </xdr:from>
    <xdr:to>
      <xdr:col>15</xdr:col>
      <xdr:colOff>101600</xdr:colOff>
      <xdr:row>99</xdr:row>
      <xdr:rowOff>37283</xdr:rowOff>
    </xdr:to>
    <xdr:sp macro="" textlink="">
      <xdr:nvSpPr>
        <xdr:cNvPr id="259" name="楕円 258"/>
        <xdr:cNvSpPr/>
      </xdr:nvSpPr>
      <xdr:spPr>
        <a:xfrm>
          <a:off x="2857500" y="169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28410</xdr:rowOff>
    </xdr:from>
    <xdr:ext cx="534377" cy="259045"/>
    <xdr:sp macro="" textlink="">
      <xdr:nvSpPr>
        <xdr:cNvPr id="260" name="テキスト ボックス 259"/>
        <xdr:cNvSpPr txBox="1"/>
      </xdr:nvSpPr>
      <xdr:spPr>
        <a:xfrm>
          <a:off x="2641111" y="1700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8</xdr:rowOff>
    </xdr:from>
    <xdr:to>
      <xdr:col>10</xdr:col>
      <xdr:colOff>165100</xdr:colOff>
      <xdr:row>99</xdr:row>
      <xdr:rowOff>101608</xdr:rowOff>
    </xdr:to>
    <xdr:sp macro="" textlink="">
      <xdr:nvSpPr>
        <xdr:cNvPr id="261" name="楕円 260"/>
        <xdr:cNvSpPr/>
      </xdr:nvSpPr>
      <xdr:spPr>
        <a:xfrm>
          <a:off x="1968500" y="1697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92735</xdr:rowOff>
    </xdr:from>
    <xdr:ext cx="534377" cy="259045"/>
    <xdr:sp macro="" textlink="">
      <xdr:nvSpPr>
        <xdr:cNvPr id="262" name="テキスト ボックス 261"/>
        <xdr:cNvSpPr txBox="1"/>
      </xdr:nvSpPr>
      <xdr:spPr>
        <a:xfrm>
          <a:off x="1752111" y="1706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154628</xdr:rowOff>
    </xdr:from>
    <xdr:to>
      <xdr:col>6</xdr:col>
      <xdr:colOff>38100</xdr:colOff>
      <xdr:row>99</xdr:row>
      <xdr:rowOff>84778</xdr:rowOff>
    </xdr:to>
    <xdr:sp macro="" textlink="">
      <xdr:nvSpPr>
        <xdr:cNvPr id="263" name="楕円 262"/>
        <xdr:cNvSpPr/>
      </xdr:nvSpPr>
      <xdr:spPr>
        <a:xfrm>
          <a:off x="1079500" y="169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75905</xdr:rowOff>
    </xdr:from>
    <xdr:ext cx="534377" cy="259045"/>
    <xdr:sp macro="" textlink="">
      <xdr:nvSpPr>
        <xdr:cNvPr id="264" name="テキスト ボックス 263"/>
        <xdr:cNvSpPr txBox="1"/>
      </xdr:nvSpPr>
      <xdr:spPr>
        <a:xfrm>
          <a:off x="863111" y="1704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42164</xdr:rowOff>
    </xdr:from>
    <xdr:to>
      <xdr:col>55</xdr:col>
      <xdr:colOff>0</xdr:colOff>
      <xdr:row>39</xdr:row>
      <xdr:rowOff>42164</xdr:rowOff>
    </xdr:to>
    <xdr:cxnSp macro="">
      <xdr:nvCxnSpPr>
        <xdr:cNvPr id="293" name="直線コネクタ 292"/>
        <xdr:cNvCxnSpPr/>
      </xdr:nvCxnSpPr>
      <xdr:spPr>
        <a:xfrm>
          <a:off x="9639300" y="6728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4" name="労働費平均値テキスト"/>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42164</xdr:rowOff>
    </xdr:from>
    <xdr:to>
      <xdr:col>50</xdr:col>
      <xdr:colOff>114300</xdr:colOff>
      <xdr:row>39</xdr:row>
      <xdr:rowOff>42164</xdr:rowOff>
    </xdr:to>
    <xdr:cxnSp macro="">
      <xdr:nvCxnSpPr>
        <xdr:cNvPr id="296" name="直線コネクタ 295"/>
        <xdr:cNvCxnSpPr/>
      </xdr:nvCxnSpPr>
      <xdr:spPr>
        <a:xfrm>
          <a:off x="8750300" y="6728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298" name="テキスト ボックス 297"/>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42164</xdr:rowOff>
    </xdr:from>
    <xdr:to>
      <xdr:col>45</xdr:col>
      <xdr:colOff>177800</xdr:colOff>
      <xdr:row>39</xdr:row>
      <xdr:rowOff>42164</xdr:rowOff>
    </xdr:to>
    <xdr:cxnSp macro="">
      <xdr:nvCxnSpPr>
        <xdr:cNvPr id="299" name="直線コネクタ 298"/>
        <xdr:cNvCxnSpPr/>
      </xdr:nvCxnSpPr>
      <xdr:spPr>
        <a:xfrm>
          <a:off x="7861300" y="6728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1" name="テキスト ボックス 300"/>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41783</xdr:rowOff>
    </xdr:from>
    <xdr:to>
      <xdr:col>41</xdr:col>
      <xdr:colOff>50800</xdr:colOff>
      <xdr:row>39</xdr:row>
      <xdr:rowOff>42164</xdr:rowOff>
    </xdr:to>
    <xdr:cxnSp macro="">
      <xdr:nvCxnSpPr>
        <xdr:cNvPr id="302" name="直線コネクタ 301"/>
        <xdr:cNvCxnSpPr/>
      </xdr:nvCxnSpPr>
      <xdr:spPr>
        <a:xfrm>
          <a:off x="6972300" y="672833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4" name="テキスト ボックス 303"/>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106807</xdr:rowOff>
    </xdr:from>
    <xdr:to>
      <xdr:col>36</xdr:col>
      <xdr:colOff>165100</xdr:colOff>
      <xdr:row>38</xdr:row>
      <xdr:rowOff>36957</xdr:rowOff>
    </xdr:to>
    <xdr:sp macro="" textlink="">
      <xdr:nvSpPr>
        <xdr:cNvPr id="305" name="フローチャート: 判断 304"/>
        <xdr:cNvSpPr/>
      </xdr:nvSpPr>
      <xdr:spPr>
        <a:xfrm>
          <a:off x="6921500" y="6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53484</xdr:rowOff>
    </xdr:from>
    <xdr:ext cx="378565" cy="259045"/>
    <xdr:sp macro="" textlink="">
      <xdr:nvSpPr>
        <xdr:cNvPr id="306" name="テキスト ボックス 305"/>
        <xdr:cNvSpPr txBox="1"/>
      </xdr:nvSpPr>
      <xdr:spPr>
        <a:xfrm>
          <a:off x="6783017" y="6225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162814</xdr:rowOff>
    </xdr:from>
    <xdr:to>
      <xdr:col>55</xdr:col>
      <xdr:colOff>50800</xdr:colOff>
      <xdr:row>39</xdr:row>
      <xdr:rowOff>92964</xdr:rowOff>
    </xdr:to>
    <xdr:sp macro="" textlink="">
      <xdr:nvSpPr>
        <xdr:cNvPr id="312" name="楕円 311"/>
        <xdr:cNvSpPr/>
      </xdr:nvSpPr>
      <xdr:spPr>
        <a:xfrm>
          <a:off x="104267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77741</xdr:rowOff>
    </xdr:from>
    <xdr:ext cx="249299" cy="259045"/>
    <xdr:sp macro="" textlink="">
      <xdr:nvSpPr>
        <xdr:cNvPr id="313" name="労働費該当値テキスト"/>
        <xdr:cNvSpPr txBox="1"/>
      </xdr:nvSpPr>
      <xdr:spPr>
        <a:xfrm>
          <a:off x="10528300" y="6592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162814</xdr:rowOff>
    </xdr:from>
    <xdr:to>
      <xdr:col>50</xdr:col>
      <xdr:colOff>165100</xdr:colOff>
      <xdr:row>39</xdr:row>
      <xdr:rowOff>92964</xdr:rowOff>
    </xdr:to>
    <xdr:sp macro="" textlink="">
      <xdr:nvSpPr>
        <xdr:cNvPr id="314" name="楕円 313"/>
        <xdr:cNvSpPr/>
      </xdr:nvSpPr>
      <xdr:spPr>
        <a:xfrm>
          <a:off x="9588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84091</xdr:rowOff>
    </xdr:from>
    <xdr:ext cx="249299" cy="259045"/>
    <xdr:sp macro="" textlink="">
      <xdr:nvSpPr>
        <xdr:cNvPr id="315" name="テキスト ボックス 314"/>
        <xdr:cNvSpPr txBox="1"/>
      </xdr:nvSpPr>
      <xdr:spPr>
        <a:xfrm>
          <a:off x="9514650" y="6770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162814</xdr:rowOff>
    </xdr:from>
    <xdr:to>
      <xdr:col>46</xdr:col>
      <xdr:colOff>38100</xdr:colOff>
      <xdr:row>39</xdr:row>
      <xdr:rowOff>92964</xdr:rowOff>
    </xdr:to>
    <xdr:sp macro="" textlink="">
      <xdr:nvSpPr>
        <xdr:cNvPr id="316" name="楕円 315"/>
        <xdr:cNvSpPr/>
      </xdr:nvSpPr>
      <xdr:spPr>
        <a:xfrm>
          <a:off x="8699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84091</xdr:rowOff>
    </xdr:from>
    <xdr:ext cx="249299" cy="259045"/>
    <xdr:sp macro="" textlink="">
      <xdr:nvSpPr>
        <xdr:cNvPr id="317" name="テキスト ボックス 316"/>
        <xdr:cNvSpPr txBox="1"/>
      </xdr:nvSpPr>
      <xdr:spPr>
        <a:xfrm>
          <a:off x="8625650" y="6770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162814</xdr:rowOff>
    </xdr:from>
    <xdr:to>
      <xdr:col>41</xdr:col>
      <xdr:colOff>101600</xdr:colOff>
      <xdr:row>39</xdr:row>
      <xdr:rowOff>92964</xdr:rowOff>
    </xdr:to>
    <xdr:sp macro="" textlink="">
      <xdr:nvSpPr>
        <xdr:cNvPr id="318" name="楕円 317"/>
        <xdr:cNvSpPr/>
      </xdr:nvSpPr>
      <xdr:spPr>
        <a:xfrm>
          <a:off x="7810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84091</xdr:rowOff>
    </xdr:from>
    <xdr:ext cx="249299" cy="259045"/>
    <xdr:sp macro="" textlink="">
      <xdr:nvSpPr>
        <xdr:cNvPr id="319" name="テキスト ボックス 318"/>
        <xdr:cNvSpPr txBox="1"/>
      </xdr:nvSpPr>
      <xdr:spPr>
        <a:xfrm>
          <a:off x="7736650" y="6770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162433</xdr:rowOff>
    </xdr:from>
    <xdr:to>
      <xdr:col>36</xdr:col>
      <xdr:colOff>165100</xdr:colOff>
      <xdr:row>39</xdr:row>
      <xdr:rowOff>92583</xdr:rowOff>
    </xdr:to>
    <xdr:sp macro="" textlink="">
      <xdr:nvSpPr>
        <xdr:cNvPr id="320" name="楕円 319"/>
        <xdr:cNvSpPr/>
      </xdr:nvSpPr>
      <xdr:spPr>
        <a:xfrm>
          <a:off x="6921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83710</xdr:rowOff>
    </xdr:from>
    <xdr:ext cx="249299" cy="259045"/>
    <xdr:sp macro="" textlink="">
      <xdr:nvSpPr>
        <xdr:cNvPr id="321" name="テキスト ボックス 320"/>
        <xdr:cNvSpPr txBox="1"/>
      </xdr:nvSpPr>
      <xdr:spPr>
        <a:xfrm>
          <a:off x="6847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116127</xdr:rowOff>
    </xdr:from>
    <xdr:to>
      <xdr:col>55</xdr:col>
      <xdr:colOff>0</xdr:colOff>
      <xdr:row>58</xdr:row>
      <xdr:rowOff>46728</xdr:rowOff>
    </xdr:to>
    <xdr:cxnSp macro="">
      <xdr:nvCxnSpPr>
        <xdr:cNvPr id="348" name="直線コネクタ 347"/>
        <xdr:cNvCxnSpPr/>
      </xdr:nvCxnSpPr>
      <xdr:spPr>
        <a:xfrm>
          <a:off x="9639300" y="9888777"/>
          <a:ext cx="838200" cy="10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49" name="農林水産業費平均値テキスト"/>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116127</xdr:rowOff>
    </xdr:from>
    <xdr:to>
      <xdr:col>50</xdr:col>
      <xdr:colOff>114300</xdr:colOff>
      <xdr:row>57</xdr:row>
      <xdr:rowOff>155432</xdr:rowOff>
    </xdr:to>
    <xdr:cxnSp macro="">
      <xdr:nvCxnSpPr>
        <xdr:cNvPr id="351" name="直線コネクタ 350"/>
        <xdr:cNvCxnSpPr/>
      </xdr:nvCxnSpPr>
      <xdr:spPr>
        <a:xfrm flipV="1">
          <a:off x="8750300" y="9888777"/>
          <a:ext cx="889000" cy="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3" name="テキスト ボックス 352"/>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155432</xdr:rowOff>
    </xdr:from>
    <xdr:to>
      <xdr:col>45</xdr:col>
      <xdr:colOff>177800</xdr:colOff>
      <xdr:row>58</xdr:row>
      <xdr:rowOff>26209</xdr:rowOff>
    </xdr:to>
    <xdr:cxnSp macro="">
      <xdr:nvCxnSpPr>
        <xdr:cNvPr id="354" name="直線コネクタ 353"/>
        <xdr:cNvCxnSpPr/>
      </xdr:nvCxnSpPr>
      <xdr:spPr>
        <a:xfrm flipV="1">
          <a:off x="7861300" y="9928082"/>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6" name="テキスト ボックス 355"/>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44122</xdr:rowOff>
    </xdr:from>
    <xdr:to>
      <xdr:col>41</xdr:col>
      <xdr:colOff>50800</xdr:colOff>
      <xdr:row>58</xdr:row>
      <xdr:rowOff>26209</xdr:rowOff>
    </xdr:to>
    <xdr:cxnSp macro="">
      <xdr:nvCxnSpPr>
        <xdr:cNvPr id="357" name="直線コネクタ 356"/>
        <xdr:cNvCxnSpPr/>
      </xdr:nvCxnSpPr>
      <xdr:spPr>
        <a:xfrm>
          <a:off x="6972300" y="9816772"/>
          <a:ext cx="889000" cy="15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59" name="テキスト ボックス 358"/>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60" name="フローチャート: 判断 359"/>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49773</xdr:rowOff>
    </xdr:from>
    <xdr:ext cx="534377" cy="259045"/>
    <xdr:sp macro="" textlink="">
      <xdr:nvSpPr>
        <xdr:cNvPr id="361" name="テキスト ボックス 360"/>
        <xdr:cNvSpPr txBox="1"/>
      </xdr:nvSpPr>
      <xdr:spPr>
        <a:xfrm>
          <a:off x="6705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167378</xdr:rowOff>
    </xdr:from>
    <xdr:to>
      <xdr:col>55</xdr:col>
      <xdr:colOff>50800</xdr:colOff>
      <xdr:row>58</xdr:row>
      <xdr:rowOff>97528</xdr:rowOff>
    </xdr:to>
    <xdr:sp macro="" textlink="">
      <xdr:nvSpPr>
        <xdr:cNvPr id="367" name="楕円 366"/>
        <xdr:cNvSpPr/>
      </xdr:nvSpPr>
      <xdr:spPr>
        <a:xfrm>
          <a:off x="10426700" y="994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82305</xdr:rowOff>
    </xdr:from>
    <xdr:ext cx="534377" cy="259045"/>
    <xdr:sp macro="" textlink="">
      <xdr:nvSpPr>
        <xdr:cNvPr id="368" name="農林水産業費該当値テキスト"/>
        <xdr:cNvSpPr txBox="1"/>
      </xdr:nvSpPr>
      <xdr:spPr>
        <a:xfrm>
          <a:off x="10528300" y="985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65327</xdr:rowOff>
    </xdr:from>
    <xdr:to>
      <xdr:col>50</xdr:col>
      <xdr:colOff>165100</xdr:colOff>
      <xdr:row>57</xdr:row>
      <xdr:rowOff>166927</xdr:rowOff>
    </xdr:to>
    <xdr:sp macro="" textlink="">
      <xdr:nvSpPr>
        <xdr:cNvPr id="369" name="楕円 368"/>
        <xdr:cNvSpPr/>
      </xdr:nvSpPr>
      <xdr:spPr>
        <a:xfrm>
          <a:off x="9588500" y="983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12004</xdr:rowOff>
    </xdr:from>
    <xdr:ext cx="534377" cy="259045"/>
    <xdr:sp macro="" textlink="">
      <xdr:nvSpPr>
        <xdr:cNvPr id="370" name="テキスト ボックス 369"/>
        <xdr:cNvSpPr txBox="1"/>
      </xdr:nvSpPr>
      <xdr:spPr>
        <a:xfrm>
          <a:off x="9372111" y="96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104632</xdr:rowOff>
    </xdr:from>
    <xdr:to>
      <xdr:col>46</xdr:col>
      <xdr:colOff>38100</xdr:colOff>
      <xdr:row>58</xdr:row>
      <xdr:rowOff>34782</xdr:rowOff>
    </xdr:to>
    <xdr:sp macro="" textlink="">
      <xdr:nvSpPr>
        <xdr:cNvPr id="371" name="楕円 370"/>
        <xdr:cNvSpPr/>
      </xdr:nvSpPr>
      <xdr:spPr>
        <a:xfrm>
          <a:off x="8699500" y="987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25909</xdr:rowOff>
    </xdr:from>
    <xdr:ext cx="534377" cy="259045"/>
    <xdr:sp macro="" textlink="">
      <xdr:nvSpPr>
        <xdr:cNvPr id="372" name="テキスト ボックス 371"/>
        <xdr:cNvSpPr txBox="1"/>
      </xdr:nvSpPr>
      <xdr:spPr>
        <a:xfrm>
          <a:off x="8483111" y="997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146859</xdr:rowOff>
    </xdr:from>
    <xdr:to>
      <xdr:col>41</xdr:col>
      <xdr:colOff>101600</xdr:colOff>
      <xdr:row>58</xdr:row>
      <xdr:rowOff>77009</xdr:rowOff>
    </xdr:to>
    <xdr:sp macro="" textlink="">
      <xdr:nvSpPr>
        <xdr:cNvPr id="373" name="楕円 372"/>
        <xdr:cNvSpPr/>
      </xdr:nvSpPr>
      <xdr:spPr>
        <a:xfrm>
          <a:off x="7810500" y="991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68136</xdr:rowOff>
    </xdr:from>
    <xdr:ext cx="534377" cy="259045"/>
    <xdr:sp macro="" textlink="">
      <xdr:nvSpPr>
        <xdr:cNvPr id="374" name="テキスト ボックス 373"/>
        <xdr:cNvSpPr txBox="1"/>
      </xdr:nvSpPr>
      <xdr:spPr>
        <a:xfrm>
          <a:off x="7594111" y="1001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164772</xdr:rowOff>
    </xdr:from>
    <xdr:to>
      <xdr:col>36</xdr:col>
      <xdr:colOff>165100</xdr:colOff>
      <xdr:row>57</xdr:row>
      <xdr:rowOff>94922</xdr:rowOff>
    </xdr:to>
    <xdr:sp macro="" textlink="">
      <xdr:nvSpPr>
        <xdr:cNvPr id="375" name="楕円 374"/>
        <xdr:cNvSpPr/>
      </xdr:nvSpPr>
      <xdr:spPr>
        <a:xfrm>
          <a:off x="6921500" y="976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86049</xdr:rowOff>
    </xdr:from>
    <xdr:ext cx="534377" cy="259045"/>
    <xdr:sp macro="" textlink="">
      <xdr:nvSpPr>
        <xdr:cNvPr id="376" name="テキスト ボックス 375"/>
        <xdr:cNvSpPr txBox="1"/>
      </xdr:nvSpPr>
      <xdr:spPr>
        <a:xfrm>
          <a:off x="6705111" y="98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11094</xdr:rowOff>
    </xdr:from>
    <xdr:to>
      <xdr:col>55</xdr:col>
      <xdr:colOff>0</xdr:colOff>
      <xdr:row>78</xdr:row>
      <xdr:rowOff>42526</xdr:rowOff>
    </xdr:to>
    <xdr:cxnSp macro="">
      <xdr:nvCxnSpPr>
        <xdr:cNvPr id="405" name="直線コネクタ 404"/>
        <xdr:cNvCxnSpPr/>
      </xdr:nvCxnSpPr>
      <xdr:spPr>
        <a:xfrm>
          <a:off x="9639300" y="13384194"/>
          <a:ext cx="8382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6" name="商工費平均値テキスト"/>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133414</xdr:rowOff>
    </xdr:from>
    <xdr:to>
      <xdr:col>50</xdr:col>
      <xdr:colOff>114300</xdr:colOff>
      <xdr:row>78</xdr:row>
      <xdr:rowOff>11094</xdr:rowOff>
    </xdr:to>
    <xdr:cxnSp macro="">
      <xdr:nvCxnSpPr>
        <xdr:cNvPr id="408" name="直線コネクタ 407"/>
        <xdr:cNvCxnSpPr/>
      </xdr:nvCxnSpPr>
      <xdr:spPr>
        <a:xfrm>
          <a:off x="8750300" y="13335064"/>
          <a:ext cx="889000" cy="4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0" name="テキスト ボックス 409"/>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133414</xdr:rowOff>
    </xdr:from>
    <xdr:to>
      <xdr:col>45</xdr:col>
      <xdr:colOff>177800</xdr:colOff>
      <xdr:row>78</xdr:row>
      <xdr:rowOff>60147</xdr:rowOff>
    </xdr:to>
    <xdr:cxnSp macro="">
      <xdr:nvCxnSpPr>
        <xdr:cNvPr id="411" name="直線コネクタ 410"/>
        <xdr:cNvCxnSpPr/>
      </xdr:nvCxnSpPr>
      <xdr:spPr>
        <a:xfrm flipV="1">
          <a:off x="7861300" y="13335064"/>
          <a:ext cx="889000" cy="9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3" name="テキスト ボックス 412"/>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60147</xdr:rowOff>
    </xdr:from>
    <xdr:to>
      <xdr:col>41</xdr:col>
      <xdr:colOff>50800</xdr:colOff>
      <xdr:row>78</xdr:row>
      <xdr:rowOff>88342</xdr:rowOff>
    </xdr:to>
    <xdr:cxnSp macro="">
      <xdr:nvCxnSpPr>
        <xdr:cNvPr id="414" name="直線コネクタ 413"/>
        <xdr:cNvCxnSpPr/>
      </xdr:nvCxnSpPr>
      <xdr:spPr>
        <a:xfrm flipV="1">
          <a:off x="6972300" y="13433247"/>
          <a:ext cx="8890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6" name="テキスト ボックス 415"/>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136772</xdr:rowOff>
    </xdr:from>
    <xdr:to>
      <xdr:col>36</xdr:col>
      <xdr:colOff>165100</xdr:colOff>
      <xdr:row>74</xdr:row>
      <xdr:rowOff>66922</xdr:rowOff>
    </xdr:to>
    <xdr:sp macro="" textlink="">
      <xdr:nvSpPr>
        <xdr:cNvPr id="417" name="フローチャート: 判断 416"/>
        <xdr:cNvSpPr/>
      </xdr:nvSpPr>
      <xdr:spPr>
        <a:xfrm>
          <a:off x="6921500" y="126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83449</xdr:rowOff>
    </xdr:from>
    <xdr:ext cx="534377" cy="259045"/>
    <xdr:sp macro="" textlink="">
      <xdr:nvSpPr>
        <xdr:cNvPr id="418" name="テキスト ボックス 417"/>
        <xdr:cNvSpPr txBox="1"/>
      </xdr:nvSpPr>
      <xdr:spPr>
        <a:xfrm>
          <a:off x="6705111" y="124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163176</xdr:rowOff>
    </xdr:from>
    <xdr:to>
      <xdr:col>55</xdr:col>
      <xdr:colOff>50800</xdr:colOff>
      <xdr:row>78</xdr:row>
      <xdr:rowOff>93326</xdr:rowOff>
    </xdr:to>
    <xdr:sp macro="" textlink="">
      <xdr:nvSpPr>
        <xdr:cNvPr id="424" name="楕円 423"/>
        <xdr:cNvSpPr/>
      </xdr:nvSpPr>
      <xdr:spPr>
        <a:xfrm>
          <a:off x="10426700" y="1336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78103</xdr:rowOff>
    </xdr:from>
    <xdr:ext cx="469744" cy="259045"/>
    <xdr:sp macro="" textlink="">
      <xdr:nvSpPr>
        <xdr:cNvPr id="425" name="商工費該当値テキスト"/>
        <xdr:cNvSpPr txBox="1"/>
      </xdr:nvSpPr>
      <xdr:spPr>
        <a:xfrm>
          <a:off x="10528300" y="132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131744</xdr:rowOff>
    </xdr:from>
    <xdr:to>
      <xdr:col>50</xdr:col>
      <xdr:colOff>165100</xdr:colOff>
      <xdr:row>78</xdr:row>
      <xdr:rowOff>61894</xdr:rowOff>
    </xdr:to>
    <xdr:sp macro="" textlink="">
      <xdr:nvSpPr>
        <xdr:cNvPr id="426" name="楕円 425"/>
        <xdr:cNvSpPr/>
      </xdr:nvSpPr>
      <xdr:spPr>
        <a:xfrm>
          <a:off x="9588500" y="1333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53021</xdr:rowOff>
    </xdr:from>
    <xdr:ext cx="534377" cy="259045"/>
    <xdr:sp macro="" textlink="">
      <xdr:nvSpPr>
        <xdr:cNvPr id="427" name="テキスト ボックス 426"/>
        <xdr:cNvSpPr txBox="1"/>
      </xdr:nvSpPr>
      <xdr:spPr>
        <a:xfrm>
          <a:off x="9372111" y="1342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82614</xdr:rowOff>
    </xdr:from>
    <xdr:to>
      <xdr:col>46</xdr:col>
      <xdr:colOff>38100</xdr:colOff>
      <xdr:row>78</xdr:row>
      <xdr:rowOff>12764</xdr:rowOff>
    </xdr:to>
    <xdr:sp macro="" textlink="">
      <xdr:nvSpPr>
        <xdr:cNvPr id="428" name="楕円 427"/>
        <xdr:cNvSpPr/>
      </xdr:nvSpPr>
      <xdr:spPr>
        <a:xfrm>
          <a:off x="8699500" y="1328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3891</xdr:rowOff>
    </xdr:from>
    <xdr:ext cx="534377" cy="259045"/>
    <xdr:sp macro="" textlink="">
      <xdr:nvSpPr>
        <xdr:cNvPr id="429" name="テキスト ボックス 428"/>
        <xdr:cNvSpPr txBox="1"/>
      </xdr:nvSpPr>
      <xdr:spPr>
        <a:xfrm>
          <a:off x="8483111" y="1337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9347</xdr:rowOff>
    </xdr:from>
    <xdr:to>
      <xdr:col>41</xdr:col>
      <xdr:colOff>101600</xdr:colOff>
      <xdr:row>78</xdr:row>
      <xdr:rowOff>110947</xdr:rowOff>
    </xdr:to>
    <xdr:sp macro="" textlink="">
      <xdr:nvSpPr>
        <xdr:cNvPr id="430" name="楕円 429"/>
        <xdr:cNvSpPr/>
      </xdr:nvSpPr>
      <xdr:spPr>
        <a:xfrm>
          <a:off x="7810500" y="133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102074</xdr:rowOff>
    </xdr:from>
    <xdr:ext cx="469744" cy="259045"/>
    <xdr:sp macro="" textlink="">
      <xdr:nvSpPr>
        <xdr:cNvPr id="431" name="テキスト ボックス 430"/>
        <xdr:cNvSpPr txBox="1"/>
      </xdr:nvSpPr>
      <xdr:spPr>
        <a:xfrm>
          <a:off x="7626428" y="1347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37542</xdr:rowOff>
    </xdr:from>
    <xdr:to>
      <xdr:col>36</xdr:col>
      <xdr:colOff>165100</xdr:colOff>
      <xdr:row>78</xdr:row>
      <xdr:rowOff>139142</xdr:rowOff>
    </xdr:to>
    <xdr:sp macro="" textlink="">
      <xdr:nvSpPr>
        <xdr:cNvPr id="432" name="楕円 431"/>
        <xdr:cNvSpPr/>
      </xdr:nvSpPr>
      <xdr:spPr>
        <a:xfrm>
          <a:off x="6921500" y="1341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130269</xdr:rowOff>
    </xdr:from>
    <xdr:ext cx="469744" cy="259045"/>
    <xdr:sp macro="" textlink="">
      <xdr:nvSpPr>
        <xdr:cNvPr id="433" name="テキスト ボックス 432"/>
        <xdr:cNvSpPr txBox="1"/>
      </xdr:nvSpPr>
      <xdr:spPr>
        <a:xfrm>
          <a:off x="6737428" y="1350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137314</xdr:rowOff>
    </xdr:from>
    <xdr:to>
      <xdr:col>55</xdr:col>
      <xdr:colOff>0</xdr:colOff>
      <xdr:row>97</xdr:row>
      <xdr:rowOff>17824</xdr:rowOff>
    </xdr:to>
    <xdr:cxnSp macro="">
      <xdr:nvCxnSpPr>
        <xdr:cNvPr id="460" name="直線コネクタ 459"/>
        <xdr:cNvCxnSpPr/>
      </xdr:nvCxnSpPr>
      <xdr:spPr>
        <a:xfrm flipV="1">
          <a:off x="9639300" y="16596514"/>
          <a:ext cx="838200" cy="5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1" name="土木費平均値テキスト"/>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17587</xdr:rowOff>
    </xdr:from>
    <xdr:to>
      <xdr:col>50</xdr:col>
      <xdr:colOff>114300</xdr:colOff>
      <xdr:row>97</xdr:row>
      <xdr:rowOff>17824</xdr:rowOff>
    </xdr:to>
    <xdr:cxnSp macro="">
      <xdr:nvCxnSpPr>
        <xdr:cNvPr id="463" name="直線コネクタ 462"/>
        <xdr:cNvCxnSpPr/>
      </xdr:nvCxnSpPr>
      <xdr:spPr>
        <a:xfrm>
          <a:off x="8750300" y="16648237"/>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5" name="テキスト ボックス 464"/>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17587</xdr:rowOff>
    </xdr:from>
    <xdr:to>
      <xdr:col>45</xdr:col>
      <xdr:colOff>177800</xdr:colOff>
      <xdr:row>97</xdr:row>
      <xdr:rowOff>56997</xdr:rowOff>
    </xdr:to>
    <xdr:cxnSp macro="">
      <xdr:nvCxnSpPr>
        <xdr:cNvPr id="466" name="直線コネクタ 465"/>
        <xdr:cNvCxnSpPr/>
      </xdr:nvCxnSpPr>
      <xdr:spPr>
        <a:xfrm flipV="1">
          <a:off x="7861300" y="16648237"/>
          <a:ext cx="889000" cy="3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68" name="テキスト ボックス 467"/>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56389</xdr:rowOff>
    </xdr:from>
    <xdr:to>
      <xdr:col>41</xdr:col>
      <xdr:colOff>50800</xdr:colOff>
      <xdr:row>97</xdr:row>
      <xdr:rowOff>56997</xdr:rowOff>
    </xdr:to>
    <xdr:cxnSp macro="">
      <xdr:nvCxnSpPr>
        <xdr:cNvPr id="469" name="直線コネクタ 468"/>
        <xdr:cNvCxnSpPr/>
      </xdr:nvCxnSpPr>
      <xdr:spPr>
        <a:xfrm>
          <a:off x="6972300" y="16687039"/>
          <a:ext cx="8890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1" name="テキスト ボックス 470"/>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57353</xdr:rowOff>
    </xdr:from>
    <xdr:to>
      <xdr:col>36</xdr:col>
      <xdr:colOff>165100</xdr:colOff>
      <xdr:row>96</xdr:row>
      <xdr:rowOff>158953</xdr:rowOff>
    </xdr:to>
    <xdr:sp macro="" textlink="">
      <xdr:nvSpPr>
        <xdr:cNvPr id="472" name="フローチャート: 判断 471"/>
        <xdr:cNvSpPr/>
      </xdr:nvSpPr>
      <xdr:spPr>
        <a:xfrm>
          <a:off x="6921500" y="165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4030</xdr:rowOff>
    </xdr:from>
    <xdr:ext cx="534377" cy="259045"/>
    <xdr:sp macro="" textlink="">
      <xdr:nvSpPr>
        <xdr:cNvPr id="473" name="テキスト ボックス 472"/>
        <xdr:cNvSpPr txBox="1"/>
      </xdr:nvSpPr>
      <xdr:spPr>
        <a:xfrm>
          <a:off x="6705111" y="1629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86514</xdr:rowOff>
    </xdr:from>
    <xdr:to>
      <xdr:col>55</xdr:col>
      <xdr:colOff>50800</xdr:colOff>
      <xdr:row>97</xdr:row>
      <xdr:rowOff>16664</xdr:rowOff>
    </xdr:to>
    <xdr:sp macro="" textlink="">
      <xdr:nvSpPr>
        <xdr:cNvPr id="479" name="楕円 478"/>
        <xdr:cNvSpPr/>
      </xdr:nvSpPr>
      <xdr:spPr>
        <a:xfrm>
          <a:off x="10426700" y="1654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64941</xdr:rowOff>
    </xdr:from>
    <xdr:ext cx="534377" cy="259045"/>
    <xdr:sp macro="" textlink="">
      <xdr:nvSpPr>
        <xdr:cNvPr id="480" name="土木費該当値テキスト"/>
        <xdr:cNvSpPr txBox="1"/>
      </xdr:nvSpPr>
      <xdr:spPr>
        <a:xfrm>
          <a:off x="10528300" y="1652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138474</xdr:rowOff>
    </xdr:from>
    <xdr:to>
      <xdr:col>50</xdr:col>
      <xdr:colOff>165100</xdr:colOff>
      <xdr:row>97</xdr:row>
      <xdr:rowOff>68624</xdr:rowOff>
    </xdr:to>
    <xdr:sp macro="" textlink="">
      <xdr:nvSpPr>
        <xdr:cNvPr id="481" name="楕円 480"/>
        <xdr:cNvSpPr/>
      </xdr:nvSpPr>
      <xdr:spPr>
        <a:xfrm>
          <a:off x="9588500" y="1659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59751</xdr:rowOff>
    </xdr:from>
    <xdr:ext cx="534377" cy="259045"/>
    <xdr:sp macro="" textlink="">
      <xdr:nvSpPr>
        <xdr:cNvPr id="482" name="テキスト ボックス 481"/>
        <xdr:cNvSpPr txBox="1"/>
      </xdr:nvSpPr>
      <xdr:spPr>
        <a:xfrm>
          <a:off x="9372111" y="1669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138237</xdr:rowOff>
    </xdr:from>
    <xdr:to>
      <xdr:col>46</xdr:col>
      <xdr:colOff>38100</xdr:colOff>
      <xdr:row>97</xdr:row>
      <xdr:rowOff>68387</xdr:rowOff>
    </xdr:to>
    <xdr:sp macro="" textlink="">
      <xdr:nvSpPr>
        <xdr:cNvPr id="483" name="楕円 482"/>
        <xdr:cNvSpPr/>
      </xdr:nvSpPr>
      <xdr:spPr>
        <a:xfrm>
          <a:off x="8699500" y="1659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59514</xdr:rowOff>
    </xdr:from>
    <xdr:ext cx="534377" cy="259045"/>
    <xdr:sp macro="" textlink="">
      <xdr:nvSpPr>
        <xdr:cNvPr id="484" name="テキスト ボックス 483"/>
        <xdr:cNvSpPr txBox="1"/>
      </xdr:nvSpPr>
      <xdr:spPr>
        <a:xfrm>
          <a:off x="8483111" y="166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6197</xdr:rowOff>
    </xdr:from>
    <xdr:to>
      <xdr:col>41</xdr:col>
      <xdr:colOff>101600</xdr:colOff>
      <xdr:row>97</xdr:row>
      <xdr:rowOff>107797</xdr:rowOff>
    </xdr:to>
    <xdr:sp macro="" textlink="">
      <xdr:nvSpPr>
        <xdr:cNvPr id="485" name="楕円 484"/>
        <xdr:cNvSpPr/>
      </xdr:nvSpPr>
      <xdr:spPr>
        <a:xfrm>
          <a:off x="7810500" y="1663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98924</xdr:rowOff>
    </xdr:from>
    <xdr:ext cx="534377" cy="259045"/>
    <xdr:sp macro="" textlink="">
      <xdr:nvSpPr>
        <xdr:cNvPr id="486" name="テキスト ボックス 485"/>
        <xdr:cNvSpPr txBox="1"/>
      </xdr:nvSpPr>
      <xdr:spPr>
        <a:xfrm>
          <a:off x="7594111" y="1672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5589</xdr:rowOff>
    </xdr:from>
    <xdr:to>
      <xdr:col>36</xdr:col>
      <xdr:colOff>165100</xdr:colOff>
      <xdr:row>97</xdr:row>
      <xdr:rowOff>107189</xdr:rowOff>
    </xdr:to>
    <xdr:sp macro="" textlink="">
      <xdr:nvSpPr>
        <xdr:cNvPr id="487" name="楕円 486"/>
        <xdr:cNvSpPr/>
      </xdr:nvSpPr>
      <xdr:spPr>
        <a:xfrm>
          <a:off x="6921500" y="166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98316</xdr:rowOff>
    </xdr:from>
    <xdr:ext cx="534377" cy="259045"/>
    <xdr:sp macro="" textlink="">
      <xdr:nvSpPr>
        <xdr:cNvPr id="488" name="テキスト ボックス 487"/>
        <xdr:cNvSpPr txBox="1"/>
      </xdr:nvSpPr>
      <xdr:spPr>
        <a:xfrm>
          <a:off x="6705111" y="167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77807</xdr:rowOff>
    </xdr:from>
    <xdr:to>
      <xdr:col>85</xdr:col>
      <xdr:colOff>127000</xdr:colOff>
      <xdr:row>38</xdr:row>
      <xdr:rowOff>90189</xdr:rowOff>
    </xdr:to>
    <xdr:cxnSp macro="">
      <xdr:nvCxnSpPr>
        <xdr:cNvPr id="518" name="直線コネクタ 517"/>
        <xdr:cNvCxnSpPr/>
      </xdr:nvCxnSpPr>
      <xdr:spPr>
        <a:xfrm flipV="1">
          <a:off x="15481300" y="6592907"/>
          <a:ext cx="8382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19" name="消防費平均値テキスト"/>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90189</xdr:rowOff>
    </xdr:from>
    <xdr:to>
      <xdr:col>81</xdr:col>
      <xdr:colOff>50800</xdr:colOff>
      <xdr:row>38</xdr:row>
      <xdr:rowOff>111144</xdr:rowOff>
    </xdr:to>
    <xdr:cxnSp macro="">
      <xdr:nvCxnSpPr>
        <xdr:cNvPr id="521" name="直線コネクタ 520"/>
        <xdr:cNvCxnSpPr/>
      </xdr:nvCxnSpPr>
      <xdr:spPr>
        <a:xfrm flipV="1">
          <a:off x="14592300" y="6605289"/>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3" name="テキスト ボックス 522"/>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109639</xdr:rowOff>
    </xdr:from>
    <xdr:to>
      <xdr:col>76</xdr:col>
      <xdr:colOff>114300</xdr:colOff>
      <xdr:row>38</xdr:row>
      <xdr:rowOff>111144</xdr:rowOff>
    </xdr:to>
    <xdr:cxnSp macro="">
      <xdr:nvCxnSpPr>
        <xdr:cNvPr id="524" name="直線コネクタ 523"/>
        <xdr:cNvCxnSpPr/>
      </xdr:nvCxnSpPr>
      <xdr:spPr>
        <a:xfrm>
          <a:off x="13703300" y="6624739"/>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6" name="テキスト ボックス 525"/>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164294</xdr:rowOff>
    </xdr:from>
    <xdr:to>
      <xdr:col>71</xdr:col>
      <xdr:colOff>177800</xdr:colOff>
      <xdr:row>38</xdr:row>
      <xdr:rowOff>109639</xdr:rowOff>
    </xdr:to>
    <xdr:cxnSp macro="">
      <xdr:nvCxnSpPr>
        <xdr:cNvPr id="527" name="直線コネクタ 526"/>
        <xdr:cNvCxnSpPr/>
      </xdr:nvCxnSpPr>
      <xdr:spPr>
        <a:xfrm>
          <a:off x="12814300" y="6507944"/>
          <a:ext cx="889000" cy="11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29" name="テキスト ボックス 528"/>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140335</xdr:rowOff>
    </xdr:from>
    <xdr:to>
      <xdr:col>67</xdr:col>
      <xdr:colOff>101600</xdr:colOff>
      <xdr:row>37</xdr:row>
      <xdr:rowOff>70485</xdr:rowOff>
    </xdr:to>
    <xdr:sp macro="" textlink="">
      <xdr:nvSpPr>
        <xdr:cNvPr id="530" name="フローチャート: 判断 529"/>
        <xdr:cNvSpPr/>
      </xdr:nvSpPr>
      <xdr:spPr>
        <a:xfrm>
          <a:off x="127635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87012</xdr:rowOff>
    </xdr:from>
    <xdr:ext cx="534377" cy="259045"/>
    <xdr:sp macro="" textlink="">
      <xdr:nvSpPr>
        <xdr:cNvPr id="531" name="テキスト ボックス 530"/>
        <xdr:cNvSpPr txBox="1"/>
      </xdr:nvSpPr>
      <xdr:spPr>
        <a:xfrm>
          <a:off x="12547111" y="60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27007</xdr:rowOff>
    </xdr:from>
    <xdr:to>
      <xdr:col>85</xdr:col>
      <xdr:colOff>177800</xdr:colOff>
      <xdr:row>38</xdr:row>
      <xdr:rowOff>128607</xdr:rowOff>
    </xdr:to>
    <xdr:sp macro="" textlink="">
      <xdr:nvSpPr>
        <xdr:cNvPr id="537" name="楕円 536"/>
        <xdr:cNvSpPr/>
      </xdr:nvSpPr>
      <xdr:spPr>
        <a:xfrm>
          <a:off x="16268700" y="654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5434</xdr:rowOff>
    </xdr:from>
    <xdr:ext cx="534377" cy="259045"/>
    <xdr:sp macro="" textlink="">
      <xdr:nvSpPr>
        <xdr:cNvPr id="538" name="消防費該当値テキスト"/>
        <xdr:cNvSpPr txBox="1"/>
      </xdr:nvSpPr>
      <xdr:spPr>
        <a:xfrm>
          <a:off x="16370300" y="652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39389</xdr:rowOff>
    </xdr:from>
    <xdr:to>
      <xdr:col>81</xdr:col>
      <xdr:colOff>101600</xdr:colOff>
      <xdr:row>38</xdr:row>
      <xdr:rowOff>140989</xdr:rowOff>
    </xdr:to>
    <xdr:sp macro="" textlink="">
      <xdr:nvSpPr>
        <xdr:cNvPr id="539" name="楕円 538"/>
        <xdr:cNvSpPr/>
      </xdr:nvSpPr>
      <xdr:spPr>
        <a:xfrm>
          <a:off x="15430500" y="65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132116</xdr:rowOff>
    </xdr:from>
    <xdr:ext cx="534377" cy="259045"/>
    <xdr:sp macro="" textlink="">
      <xdr:nvSpPr>
        <xdr:cNvPr id="540" name="テキスト ボックス 539"/>
        <xdr:cNvSpPr txBox="1"/>
      </xdr:nvSpPr>
      <xdr:spPr>
        <a:xfrm>
          <a:off x="15214111" y="664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60344</xdr:rowOff>
    </xdr:from>
    <xdr:to>
      <xdr:col>76</xdr:col>
      <xdr:colOff>165100</xdr:colOff>
      <xdr:row>38</xdr:row>
      <xdr:rowOff>161944</xdr:rowOff>
    </xdr:to>
    <xdr:sp macro="" textlink="">
      <xdr:nvSpPr>
        <xdr:cNvPr id="541" name="楕円 540"/>
        <xdr:cNvSpPr/>
      </xdr:nvSpPr>
      <xdr:spPr>
        <a:xfrm>
          <a:off x="14541500" y="657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153071</xdr:rowOff>
    </xdr:from>
    <xdr:ext cx="534377" cy="259045"/>
    <xdr:sp macro="" textlink="">
      <xdr:nvSpPr>
        <xdr:cNvPr id="542" name="テキスト ボックス 541"/>
        <xdr:cNvSpPr txBox="1"/>
      </xdr:nvSpPr>
      <xdr:spPr>
        <a:xfrm>
          <a:off x="14325111" y="666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58839</xdr:rowOff>
    </xdr:from>
    <xdr:to>
      <xdr:col>72</xdr:col>
      <xdr:colOff>38100</xdr:colOff>
      <xdr:row>38</xdr:row>
      <xdr:rowOff>160439</xdr:rowOff>
    </xdr:to>
    <xdr:sp macro="" textlink="">
      <xdr:nvSpPr>
        <xdr:cNvPr id="543" name="楕円 542"/>
        <xdr:cNvSpPr/>
      </xdr:nvSpPr>
      <xdr:spPr>
        <a:xfrm>
          <a:off x="13652500" y="657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151566</xdr:rowOff>
    </xdr:from>
    <xdr:ext cx="534377" cy="259045"/>
    <xdr:sp macro="" textlink="">
      <xdr:nvSpPr>
        <xdr:cNvPr id="544" name="テキスト ボックス 543"/>
        <xdr:cNvSpPr txBox="1"/>
      </xdr:nvSpPr>
      <xdr:spPr>
        <a:xfrm>
          <a:off x="13436111" y="666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113493</xdr:rowOff>
    </xdr:from>
    <xdr:to>
      <xdr:col>67</xdr:col>
      <xdr:colOff>101600</xdr:colOff>
      <xdr:row>38</xdr:row>
      <xdr:rowOff>43644</xdr:rowOff>
    </xdr:to>
    <xdr:sp macro="" textlink="">
      <xdr:nvSpPr>
        <xdr:cNvPr id="545" name="楕円 544"/>
        <xdr:cNvSpPr/>
      </xdr:nvSpPr>
      <xdr:spPr>
        <a:xfrm>
          <a:off x="12763500" y="64571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34771</xdr:rowOff>
    </xdr:from>
    <xdr:ext cx="534377" cy="259045"/>
    <xdr:sp macro="" textlink="">
      <xdr:nvSpPr>
        <xdr:cNvPr id="546" name="テキスト ボックス 545"/>
        <xdr:cNvSpPr txBox="1"/>
      </xdr:nvSpPr>
      <xdr:spPr>
        <a:xfrm>
          <a:off x="12547111" y="654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17885</xdr:rowOff>
    </xdr:from>
    <xdr:to>
      <xdr:col>85</xdr:col>
      <xdr:colOff>127000</xdr:colOff>
      <xdr:row>57</xdr:row>
      <xdr:rowOff>82676</xdr:rowOff>
    </xdr:to>
    <xdr:cxnSp macro="">
      <xdr:nvCxnSpPr>
        <xdr:cNvPr id="575" name="直線コネクタ 574"/>
        <xdr:cNvCxnSpPr/>
      </xdr:nvCxnSpPr>
      <xdr:spPr>
        <a:xfrm flipV="1">
          <a:off x="15481300" y="8761835"/>
          <a:ext cx="838200" cy="109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118735</xdr:rowOff>
    </xdr:from>
    <xdr:ext cx="599010" cy="259045"/>
    <xdr:sp macro="" textlink="">
      <xdr:nvSpPr>
        <xdr:cNvPr id="576" name="教育費平均値テキスト"/>
        <xdr:cNvSpPr txBox="1"/>
      </xdr:nvSpPr>
      <xdr:spPr>
        <a:xfrm>
          <a:off x="16370300" y="989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82676</xdr:rowOff>
    </xdr:from>
    <xdr:to>
      <xdr:col>81</xdr:col>
      <xdr:colOff>50800</xdr:colOff>
      <xdr:row>58</xdr:row>
      <xdr:rowOff>78576</xdr:rowOff>
    </xdr:to>
    <xdr:cxnSp macro="">
      <xdr:nvCxnSpPr>
        <xdr:cNvPr id="578" name="直線コネクタ 577"/>
        <xdr:cNvCxnSpPr/>
      </xdr:nvCxnSpPr>
      <xdr:spPr>
        <a:xfrm flipV="1">
          <a:off x="14592300" y="9855326"/>
          <a:ext cx="889000" cy="16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0" name="テキスト ボックス 579"/>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78576</xdr:rowOff>
    </xdr:from>
    <xdr:to>
      <xdr:col>76</xdr:col>
      <xdr:colOff>114300</xdr:colOff>
      <xdr:row>58</xdr:row>
      <xdr:rowOff>100659</xdr:rowOff>
    </xdr:to>
    <xdr:cxnSp macro="">
      <xdr:nvCxnSpPr>
        <xdr:cNvPr id="581" name="直線コネクタ 580"/>
        <xdr:cNvCxnSpPr/>
      </xdr:nvCxnSpPr>
      <xdr:spPr>
        <a:xfrm flipV="1">
          <a:off x="13703300" y="10022676"/>
          <a:ext cx="889000" cy="2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3" name="テキスト ボックス 582"/>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90143</xdr:rowOff>
    </xdr:from>
    <xdr:to>
      <xdr:col>71</xdr:col>
      <xdr:colOff>177800</xdr:colOff>
      <xdr:row>58</xdr:row>
      <xdr:rowOff>100659</xdr:rowOff>
    </xdr:to>
    <xdr:cxnSp macro="">
      <xdr:nvCxnSpPr>
        <xdr:cNvPr id="584" name="直線コネクタ 583"/>
        <xdr:cNvCxnSpPr/>
      </xdr:nvCxnSpPr>
      <xdr:spPr>
        <a:xfrm>
          <a:off x="12814300" y="10034243"/>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6" name="テキスト ボックス 585"/>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15080</xdr:rowOff>
    </xdr:from>
    <xdr:to>
      <xdr:col>67</xdr:col>
      <xdr:colOff>101600</xdr:colOff>
      <xdr:row>58</xdr:row>
      <xdr:rowOff>116680</xdr:rowOff>
    </xdr:to>
    <xdr:sp macro="" textlink="">
      <xdr:nvSpPr>
        <xdr:cNvPr id="587" name="フローチャート: 判断 586"/>
        <xdr:cNvSpPr/>
      </xdr:nvSpPr>
      <xdr:spPr>
        <a:xfrm>
          <a:off x="12763500" y="99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133207</xdr:rowOff>
    </xdr:from>
    <xdr:ext cx="534377" cy="259045"/>
    <xdr:sp macro="" textlink="">
      <xdr:nvSpPr>
        <xdr:cNvPr id="588" name="テキスト ボックス 587"/>
        <xdr:cNvSpPr txBox="1"/>
      </xdr:nvSpPr>
      <xdr:spPr>
        <a:xfrm>
          <a:off x="12547111" y="973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138535</xdr:rowOff>
    </xdr:from>
    <xdr:to>
      <xdr:col>85</xdr:col>
      <xdr:colOff>177800</xdr:colOff>
      <xdr:row>51</xdr:row>
      <xdr:rowOff>68685</xdr:rowOff>
    </xdr:to>
    <xdr:sp macro="" textlink="">
      <xdr:nvSpPr>
        <xdr:cNvPr id="594" name="楕円 593"/>
        <xdr:cNvSpPr/>
      </xdr:nvSpPr>
      <xdr:spPr>
        <a:xfrm>
          <a:off x="16268700" y="871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91562</xdr:rowOff>
    </xdr:from>
    <xdr:ext cx="599010" cy="259045"/>
    <xdr:sp macro="" textlink="">
      <xdr:nvSpPr>
        <xdr:cNvPr id="595" name="教育費該当値テキスト"/>
        <xdr:cNvSpPr txBox="1"/>
      </xdr:nvSpPr>
      <xdr:spPr>
        <a:xfrm>
          <a:off x="16370300" y="8664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31876</xdr:rowOff>
    </xdr:from>
    <xdr:to>
      <xdr:col>81</xdr:col>
      <xdr:colOff>101600</xdr:colOff>
      <xdr:row>57</xdr:row>
      <xdr:rowOff>133476</xdr:rowOff>
    </xdr:to>
    <xdr:sp macro="" textlink="">
      <xdr:nvSpPr>
        <xdr:cNvPr id="596" name="楕円 595"/>
        <xdr:cNvSpPr/>
      </xdr:nvSpPr>
      <xdr:spPr>
        <a:xfrm>
          <a:off x="15430500" y="980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150003</xdr:rowOff>
    </xdr:from>
    <xdr:ext cx="599010" cy="259045"/>
    <xdr:sp macro="" textlink="">
      <xdr:nvSpPr>
        <xdr:cNvPr id="597" name="テキスト ボックス 596"/>
        <xdr:cNvSpPr txBox="1"/>
      </xdr:nvSpPr>
      <xdr:spPr>
        <a:xfrm>
          <a:off x="15181795" y="957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27776</xdr:rowOff>
    </xdr:from>
    <xdr:to>
      <xdr:col>76</xdr:col>
      <xdr:colOff>165100</xdr:colOff>
      <xdr:row>58</xdr:row>
      <xdr:rowOff>129376</xdr:rowOff>
    </xdr:to>
    <xdr:sp macro="" textlink="">
      <xdr:nvSpPr>
        <xdr:cNvPr id="598" name="楕円 597"/>
        <xdr:cNvSpPr/>
      </xdr:nvSpPr>
      <xdr:spPr>
        <a:xfrm>
          <a:off x="14541500" y="99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120503</xdr:rowOff>
    </xdr:from>
    <xdr:ext cx="534377" cy="259045"/>
    <xdr:sp macro="" textlink="">
      <xdr:nvSpPr>
        <xdr:cNvPr id="599" name="テキスト ボックス 598"/>
        <xdr:cNvSpPr txBox="1"/>
      </xdr:nvSpPr>
      <xdr:spPr>
        <a:xfrm>
          <a:off x="14325111" y="1006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49859</xdr:rowOff>
    </xdr:from>
    <xdr:to>
      <xdr:col>72</xdr:col>
      <xdr:colOff>38100</xdr:colOff>
      <xdr:row>58</xdr:row>
      <xdr:rowOff>151459</xdr:rowOff>
    </xdr:to>
    <xdr:sp macro="" textlink="">
      <xdr:nvSpPr>
        <xdr:cNvPr id="600" name="楕円 599"/>
        <xdr:cNvSpPr/>
      </xdr:nvSpPr>
      <xdr:spPr>
        <a:xfrm>
          <a:off x="13652500" y="999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142586</xdr:rowOff>
    </xdr:from>
    <xdr:ext cx="534377" cy="259045"/>
    <xdr:sp macro="" textlink="">
      <xdr:nvSpPr>
        <xdr:cNvPr id="601" name="テキスト ボックス 600"/>
        <xdr:cNvSpPr txBox="1"/>
      </xdr:nvSpPr>
      <xdr:spPr>
        <a:xfrm>
          <a:off x="13436111" y="1008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39343</xdr:rowOff>
    </xdr:from>
    <xdr:to>
      <xdr:col>67</xdr:col>
      <xdr:colOff>101600</xdr:colOff>
      <xdr:row>58</xdr:row>
      <xdr:rowOff>140943</xdr:rowOff>
    </xdr:to>
    <xdr:sp macro="" textlink="">
      <xdr:nvSpPr>
        <xdr:cNvPr id="602" name="楕円 601"/>
        <xdr:cNvSpPr/>
      </xdr:nvSpPr>
      <xdr:spPr>
        <a:xfrm>
          <a:off x="12763500" y="998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132070</xdr:rowOff>
    </xdr:from>
    <xdr:ext cx="534377" cy="259045"/>
    <xdr:sp macro="" textlink="">
      <xdr:nvSpPr>
        <xdr:cNvPr id="603" name="テキスト ボックス 602"/>
        <xdr:cNvSpPr txBox="1"/>
      </xdr:nvSpPr>
      <xdr:spPr>
        <a:xfrm>
          <a:off x="12547111" y="1007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9896</xdr:rowOff>
    </xdr:from>
    <xdr:to>
      <xdr:col>85</xdr:col>
      <xdr:colOff>127000</xdr:colOff>
      <xdr:row>78</xdr:row>
      <xdr:rowOff>25383</xdr:rowOff>
    </xdr:to>
    <xdr:cxnSp macro="">
      <xdr:nvCxnSpPr>
        <xdr:cNvPr id="628" name="直線コネクタ 627"/>
        <xdr:cNvCxnSpPr/>
      </xdr:nvCxnSpPr>
      <xdr:spPr>
        <a:xfrm>
          <a:off x="15481300" y="13382996"/>
          <a:ext cx="8382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29" name="災害復旧費平均値テキスト"/>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170641</xdr:rowOff>
    </xdr:from>
    <xdr:to>
      <xdr:col>81</xdr:col>
      <xdr:colOff>50800</xdr:colOff>
      <xdr:row>78</xdr:row>
      <xdr:rowOff>9896</xdr:rowOff>
    </xdr:to>
    <xdr:cxnSp macro="">
      <xdr:nvCxnSpPr>
        <xdr:cNvPr id="631" name="直線コネクタ 630"/>
        <xdr:cNvCxnSpPr/>
      </xdr:nvCxnSpPr>
      <xdr:spPr>
        <a:xfrm>
          <a:off x="14592300" y="13372291"/>
          <a:ext cx="889000" cy="1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170641</xdr:rowOff>
    </xdr:from>
    <xdr:to>
      <xdr:col>76</xdr:col>
      <xdr:colOff>114300</xdr:colOff>
      <xdr:row>78</xdr:row>
      <xdr:rowOff>25389</xdr:rowOff>
    </xdr:to>
    <xdr:cxnSp macro="">
      <xdr:nvCxnSpPr>
        <xdr:cNvPr id="634" name="直線コネクタ 633"/>
        <xdr:cNvCxnSpPr/>
      </xdr:nvCxnSpPr>
      <xdr:spPr>
        <a:xfrm flipV="1">
          <a:off x="13703300" y="13372291"/>
          <a:ext cx="889000" cy="2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6" name="テキスト ボックス 635"/>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22766</xdr:rowOff>
    </xdr:from>
    <xdr:to>
      <xdr:col>71</xdr:col>
      <xdr:colOff>177800</xdr:colOff>
      <xdr:row>78</xdr:row>
      <xdr:rowOff>25389</xdr:rowOff>
    </xdr:to>
    <xdr:cxnSp macro="">
      <xdr:nvCxnSpPr>
        <xdr:cNvPr id="637" name="直線コネクタ 636"/>
        <xdr:cNvCxnSpPr/>
      </xdr:nvCxnSpPr>
      <xdr:spPr>
        <a:xfrm>
          <a:off x="12814300" y="13395866"/>
          <a:ext cx="889000" cy="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39" name="テキスト ボックス 638"/>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66628</xdr:rowOff>
    </xdr:from>
    <xdr:to>
      <xdr:col>67</xdr:col>
      <xdr:colOff>101600</xdr:colOff>
      <xdr:row>77</xdr:row>
      <xdr:rowOff>168228</xdr:rowOff>
    </xdr:to>
    <xdr:sp macro="" textlink="">
      <xdr:nvSpPr>
        <xdr:cNvPr id="640" name="フローチャート: 判断 639"/>
        <xdr:cNvSpPr/>
      </xdr:nvSpPr>
      <xdr:spPr>
        <a:xfrm>
          <a:off x="12763500" y="1326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13305</xdr:rowOff>
    </xdr:from>
    <xdr:ext cx="534377" cy="259045"/>
    <xdr:sp macro="" textlink="">
      <xdr:nvSpPr>
        <xdr:cNvPr id="641" name="テキスト ボックス 640"/>
        <xdr:cNvSpPr txBox="1"/>
      </xdr:nvSpPr>
      <xdr:spPr>
        <a:xfrm>
          <a:off x="12547111" y="1304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146033</xdr:rowOff>
    </xdr:from>
    <xdr:to>
      <xdr:col>85</xdr:col>
      <xdr:colOff>177800</xdr:colOff>
      <xdr:row>78</xdr:row>
      <xdr:rowOff>76183</xdr:rowOff>
    </xdr:to>
    <xdr:sp macro="" textlink="">
      <xdr:nvSpPr>
        <xdr:cNvPr id="647" name="楕円 646"/>
        <xdr:cNvSpPr/>
      </xdr:nvSpPr>
      <xdr:spPr>
        <a:xfrm>
          <a:off x="16268700" y="1334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249299" cy="259045"/>
    <xdr:sp macro="" textlink="">
      <xdr:nvSpPr>
        <xdr:cNvPr id="648" name="災害復旧費該当値テキスト"/>
        <xdr:cNvSpPr txBox="1"/>
      </xdr:nvSpPr>
      <xdr:spPr>
        <a:xfrm>
          <a:off x="16370300" y="1329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130546</xdr:rowOff>
    </xdr:from>
    <xdr:to>
      <xdr:col>81</xdr:col>
      <xdr:colOff>101600</xdr:colOff>
      <xdr:row>78</xdr:row>
      <xdr:rowOff>60696</xdr:rowOff>
    </xdr:to>
    <xdr:sp macro="" textlink="">
      <xdr:nvSpPr>
        <xdr:cNvPr id="649" name="楕円 648"/>
        <xdr:cNvSpPr/>
      </xdr:nvSpPr>
      <xdr:spPr>
        <a:xfrm>
          <a:off x="15430500" y="1333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51823</xdr:rowOff>
    </xdr:from>
    <xdr:ext cx="469744" cy="259045"/>
    <xdr:sp macro="" textlink="">
      <xdr:nvSpPr>
        <xdr:cNvPr id="650" name="テキスト ボックス 649"/>
        <xdr:cNvSpPr txBox="1"/>
      </xdr:nvSpPr>
      <xdr:spPr>
        <a:xfrm>
          <a:off x="15246428" y="1342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119841</xdr:rowOff>
    </xdr:from>
    <xdr:to>
      <xdr:col>76</xdr:col>
      <xdr:colOff>165100</xdr:colOff>
      <xdr:row>78</xdr:row>
      <xdr:rowOff>49991</xdr:rowOff>
    </xdr:to>
    <xdr:sp macro="" textlink="">
      <xdr:nvSpPr>
        <xdr:cNvPr id="651" name="楕円 650"/>
        <xdr:cNvSpPr/>
      </xdr:nvSpPr>
      <xdr:spPr>
        <a:xfrm>
          <a:off x="14541500" y="1332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41118</xdr:rowOff>
    </xdr:from>
    <xdr:ext cx="469744" cy="259045"/>
    <xdr:sp macro="" textlink="">
      <xdr:nvSpPr>
        <xdr:cNvPr id="652" name="テキスト ボックス 651"/>
        <xdr:cNvSpPr txBox="1"/>
      </xdr:nvSpPr>
      <xdr:spPr>
        <a:xfrm>
          <a:off x="14357428" y="1341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146039</xdr:rowOff>
    </xdr:from>
    <xdr:to>
      <xdr:col>72</xdr:col>
      <xdr:colOff>38100</xdr:colOff>
      <xdr:row>78</xdr:row>
      <xdr:rowOff>76189</xdr:rowOff>
    </xdr:to>
    <xdr:sp macro="" textlink="">
      <xdr:nvSpPr>
        <xdr:cNvPr id="653" name="楕円 652"/>
        <xdr:cNvSpPr/>
      </xdr:nvSpPr>
      <xdr:spPr>
        <a:xfrm>
          <a:off x="13652500" y="13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67316</xdr:rowOff>
    </xdr:from>
    <xdr:ext cx="249299" cy="259045"/>
    <xdr:sp macro="" textlink="">
      <xdr:nvSpPr>
        <xdr:cNvPr id="654" name="テキスト ボックス 653"/>
        <xdr:cNvSpPr txBox="1"/>
      </xdr:nvSpPr>
      <xdr:spPr>
        <a:xfrm>
          <a:off x="13578650" y="134404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143416</xdr:rowOff>
    </xdr:from>
    <xdr:to>
      <xdr:col>67</xdr:col>
      <xdr:colOff>101600</xdr:colOff>
      <xdr:row>78</xdr:row>
      <xdr:rowOff>73566</xdr:rowOff>
    </xdr:to>
    <xdr:sp macro="" textlink="">
      <xdr:nvSpPr>
        <xdr:cNvPr id="655" name="楕円 654"/>
        <xdr:cNvSpPr/>
      </xdr:nvSpPr>
      <xdr:spPr>
        <a:xfrm>
          <a:off x="12763500" y="1334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64693</xdr:rowOff>
    </xdr:from>
    <xdr:ext cx="378565" cy="259045"/>
    <xdr:sp macro="" textlink="">
      <xdr:nvSpPr>
        <xdr:cNvPr id="656" name="テキスト ボックス 655"/>
        <xdr:cNvSpPr txBox="1"/>
      </xdr:nvSpPr>
      <xdr:spPr>
        <a:xfrm>
          <a:off x="12625017" y="13437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84289</xdr:rowOff>
    </xdr:from>
    <xdr:to>
      <xdr:col>85</xdr:col>
      <xdr:colOff>127000</xdr:colOff>
      <xdr:row>98</xdr:row>
      <xdr:rowOff>91642</xdr:rowOff>
    </xdr:to>
    <xdr:cxnSp macro="">
      <xdr:nvCxnSpPr>
        <xdr:cNvPr id="686" name="直線コネクタ 685"/>
        <xdr:cNvCxnSpPr/>
      </xdr:nvCxnSpPr>
      <xdr:spPr>
        <a:xfrm>
          <a:off x="15481300" y="16886389"/>
          <a:ext cx="8382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7" name="公債費平均値テキスト"/>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76963</xdr:rowOff>
    </xdr:from>
    <xdr:to>
      <xdr:col>81</xdr:col>
      <xdr:colOff>50800</xdr:colOff>
      <xdr:row>98</xdr:row>
      <xdr:rowOff>84289</xdr:rowOff>
    </xdr:to>
    <xdr:cxnSp macro="">
      <xdr:nvCxnSpPr>
        <xdr:cNvPr id="689" name="直線コネクタ 688"/>
        <xdr:cNvCxnSpPr/>
      </xdr:nvCxnSpPr>
      <xdr:spPr>
        <a:xfrm>
          <a:off x="14592300" y="16879063"/>
          <a:ext cx="889000" cy="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1" name="テキスト ボックス 690"/>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62815</xdr:rowOff>
    </xdr:from>
    <xdr:to>
      <xdr:col>76</xdr:col>
      <xdr:colOff>114300</xdr:colOff>
      <xdr:row>98</xdr:row>
      <xdr:rowOff>76963</xdr:rowOff>
    </xdr:to>
    <xdr:cxnSp macro="">
      <xdr:nvCxnSpPr>
        <xdr:cNvPr id="692" name="直線コネクタ 691"/>
        <xdr:cNvCxnSpPr/>
      </xdr:nvCxnSpPr>
      <xdr:spPr>
        <a:xfrm>
          <a:off x="13703300" y="16864915"/>
          <a:ext cx="889000" cy="1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4" name="テキスト ボックス 693"/>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62815</xdr:rowOff>
    </xdr:from>
    <xdr:to>
      <xdr:col>71</xdr:col>
      <xdr:colOff>177800</xdr:colOff>
      <xdr:row>98</xdr:row>
      <xdr:rowOff>64021</xdr:rowOff>
    </xdr:to>
    <xdr:cxnSp macro="">
      <xdr:nvCxnSpPr>
        <xdr:cNvPr id="695" name="直線コネクタ 694"/>
        <xdr:cNvCxnSpPr/>
      </xdr:nvCxnSpPr>
      <xdr:spPr>
        <a:xfrm flipV="1">
          <a:off x="12814300" y="16864915"/>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7" name="テキスト ボックス 696"/>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37388</xdr:rowOff>
    </xdr:from>
    <xdr:to>
      <xdr:col>67</xdr:col>
      <xdr:colOff>101600</xdr:colOff>
      <xdr:row>95</xdr:row>
      <xdr:rowOff>138988</xdr:rowOff>
    </xdr:to>
    <xdr:sp macro="" textlink="">
      <xdr:nvSpPr>
        <xdr:cNvPr id="698" name="フローチャート: 判断 697"/>
        <xdr:cNvSpPr/>
      </xdr:nvSpPr>
      <xdr:spPr>
        <a:xfrm>
          <a:off x="12763500" y="1632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155515</xdr:rowOff>
    </xdr:from>
    <xdr:ext cx="534377" cy="259045"/>
    <xdr:sp macro="" textlink="">
      <xdr:nvSpPr>
        <xdr:cNvPr id="699" name="テキスト ボックス 698"/>
        <xdr:cNvSpPr txBox="1"/>
      </xdr:nvSpPr>
      <xdr:spPr>
        <a:xfrm>
          <a:off x="12547111" y="1610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40842</xdr:rowOff>
    </xdr:from>
    <xdr:to>
      <xdr:col>85</xdr:col>
      <xdr:colOff>177800</xdr:colOff>
      <xdr:row>98</xdr:row>
      <xdr:rowOff>142442</xdr:rowOff>
    </xdr:to>
    <xdr:sp macro="" textlink="">
      <xdr:nvSpPr>
        <xdr:cNvPr id="705" name="楕円 704"/>
        <xdr:cNvSpPr/>
      </xdr:nvSpPr>
      <xdr:spPr>
        <a:xfrm>
          <a:off x="16268700" y="1684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19269</xdr:rowOff>
    </xdr:from>
    <xdr:ext cx="534377" cy="259045"/>
    <xdr:sp macro="" textlink="">
      <xdr:nvSpPr>
        <xdr:cNvPr id="706" name="公債費該当値テキスト"/>
        <xdr:cNvSpPr txBox="1"/>
      </xdr:nvSpPr>
      <xdr:spPr>
        <a:xfrm>
          <a:off x="16370300" y="1682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33489</xdr:rowOff>
    </xdr:from>
    <xdr:to>
      <xdr:col>81</xdr:col>
      <xdr:colOff>101600</xdr:colOff>
      <xdr:row>98</xdr:row>
      <xdr:rowOff>135089</xdr:rowOff>
    </xdr:to>
    <xdr:sp macro="" textlink="">
      <xdr:nvSpPr>
        <xdr:cNvPr id="707" name="楕円 706"/>
        <xdr:cNvSpPr/>
      </xdr:nvSpPr>
      <xdr:spPr>
        <a:xfrm>
          <a:off x="15430500" y="1683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126216</xdr:rowOff>
    </xdr:from>
    <xdr:ext cx="534377" cy="259045"/>
    <xdr:sp macro="" textlink="">
      <xdr:nvSpPr>
        <xdr:cNvPr id="708" name="テキスト ボックス 707"/>
        <xdr:cNvSpPr txBox="1"/>
      </xdr:nvSpPr>
      <xdr:spPr>
        <a:xfrm>
          <a:off x="15214111" y="1692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26163</xdr:rowOff>
    </xdr:from>
    <xdr:to>
      <xdr:col>76</xdr:col>
      <xdr:colOff>165100</xdr:colOff>
      <xdr:row>98</xdr:row>
      <xdr:rowOff>127763</xdr:rowOff>
    </xdr:to>
    <xdr:sp macro="" textlink="">
      <xdr:nvSpPr>
        <xdr:cNvPr id="709" name="楕円 708"/>
        <xdr:cNvSpPr/>
      </xdr:nvSpPr>
      <xdr:spPr>
        <a:xfrm>
          <a:off x="14541500" y="168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118890</xdr:rowOff>
    </xdr:from>
    <xdr:ext cx="534377" cy="259045"/>
    <xdr:sp macro="" textlink="">
      <xdr:nvSpPr>
        <xdr:cNvPr id="710" name="テキスト ボックス 709"/>
        <xdr:cNvSpPr txBox="1"/>
      </xdr:nvSpPr>
      <xdr:spPr>
        <a:xfrm>
          <a:off x="14325111" y="169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12015</xdr:rowOff>
    </xdr:from>
    <xdr:to>
      <xdr:col>72</xdr:col>
      <xdr:colOff>38100</xdr:colOff>
      <xdr:row>98</xdr:row>
      <xdr:rowOff>113615</xdr:rowOff>
    </xdr:to>
    <xdr:sp macro="" textlink="">
      <xdr:nvSpPr>
        <xdr:cNvPr id="711" name="楕円 710"/>
        <xdr:cNvSpPr/>
      </xdr:nvSpPr>
      <xdr:spPr>
        <a:xfrm>
          <a:off x="13652500" y="168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104742</xdr:rowOff>
    </xdr:from>
    <xdr:ext cx="534377" cy="259045"/>
    <xdr:sp macro="" textlink="">
      <xdr:nvSpPr>
        <xdr:cNvPr id="712" name="テキスト ボックス 711"/>
        <xdr:cNvSpPr txBox="1"/>
      </xdr:nvSpPr>
      <xdr:spPr>
        <a:xfrm>
          <a:off x="13436111" y="1690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13221</xdr:rowOff>
    </xdr:from>
    <xdr:to>
      <xdr:col>67</xdr:col>
      <xdr:colOff>101600</xdr:colOff>
      <xdr:row>98</xdr:row>
      <xdr:rowOff>114821</xdr:rowOff>
    </xdr:to>
    <xdr:sp macro="" textlink="">
      <xdr:nvSpPr>
        <xdr:cNvPr id="713" name="楕円 712"/>
        <xdr:cNvSpPr/>
      </xdr:nvSpPr>
      <xdr:spPr>
        <a:xfrm>
          <a:off x="12763500" y="1681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105948</xdr:rowOff>
    </xdr:from>
    <xdr:ext cx="534377" cy="259045"/>
    <xdr:sp macro="" textlink="">
      <xdr:nvSpPr>
        <xdr:cNvPr id="714" name="テキスト ボックス 713"/>
        <xdr:cNvSpPr txBox="1"/>
      </xdr:nvSpPr>
      <xdr:spPr>
        <a:xfrm>
          <a:off x="12547111" y="1690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143592</xdr:rowOff>
    </xdr:from>
    <xdr:to>
      <xdr:col>98</xdr:col>
      <xdr:colOff>38100</xdr:colOff>
      <xdr:row>38</xdr:row>
      <xdr:rowOff>73743</xdr:rowOff>
    </xdr:to>
    <xdr:sp macro="" textlink="">
      <xdr:nvSpPr>
        <xdr:cNvPr id="751" name="フローチャート: 判断 750"/>
        <xdr:cNvSpPr/>
      </xdr:nvSpPr>
      <xdr:spPr>
        <a:xfrm>
          <a:off x="18605500" y="64872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90269</xdr:rowOff>
    </xdr:from>
    <xdr:ext cx="313932" cy="259045"/>
    <xdr:sp macro="" textlink="">
      <xdr:nvSpPr>
        <xdr:cNvPr id="752" name="テキスト ボックス 751"/>
        <xdr:cNvSpPr txBox="1"/>
      </xdr:nvSpPr>
      <xdr:spPr>
        <a:xfrm>
          <a:off x="18499333" y="62624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上記項目の中で、前年度より大幅に増加しているものは教育費である。これは、町立義務教育学校六戸学園の建設事業に係る工事費（</a:t>
          </a:r>
          <a:r>
            <a:rPr kumimoji="1" lang="en-US" altLang="ja-JP" sz="1300">
              <a:latin typeface="ＭＳ Ｐゴシック" panose="020B0600070205080204" pitchFamily="50" charset="-128"/>
              <a:ea typeface="ＭＳ Ｐゴシック" panose="020B0600070205080204" pitchFamily="50" charset="-128"/>
            </a:rPr>
            <a:t>6,538,846</a:t>
          </a:r>
          <a:r>
            <a:rPr kumimoji="1" lang="ja-JP" altLang="en-US" sz="1300">
              <a:latin typeface="ＭＳ Ｐゴシック" panose="020B0600070205080204" pitchFamily="50" charset="-128"/>
              <a:ea typeface="ＭＳ Ｐゴシック" panose="020B0600070205080204" pitchFamily="50" charset="-128"/>
            </a:rPr>
            <a:t>千円）を行ったことによる大幅な増が要因である。</a:t>
          </a:r>
        </a:p>
        <a:p>
          <a:r>
            <a:rPr kumimoji="1" lang="ja-JP" altLang="en-US" sz="1300">
              <a:latin typeface="ＭＳ Ｐゴシック" panose="020B0600070205080204" pitchFamily="50" charset="-128"/>
              <a:ea typeface="ＭＳ Ｐゴシック" panose="020B0600070205080204" pitchFamily="50" charset="-128"/>
            </a:rPr>
            <a:t>　農林水産費の大幅な減については、農業集落排水事業特別会計が公営企業になったことにより繰出金が減になったことと、農業水路長寿命化・防災・減災事業の負担金の減が要因である。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民生費の増については、定額減税給付金の増や保育所運営事業や障害福祉事業の対象者増、報酬改定が主な要因となっている。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公債費については学校施設整備債が一部償還完了した影響で微減となっているが、今後は義務教育学校建設事業の起債の償還が始まるため公債費の増加の見込である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青森県六戸町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年度においては、国や県と各種補助金・交付金を可能な限り活用したため、財政調整基金の取崩しをしなかったことや歳計剰余金を積み立てたことにより微増となっている。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町立義務教育学校六戸学園の建設工事事業のため実質単年度収支がマイナスに転じた。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今後においては学校教育施設整備債等の償還が始まるため、厳しい財政状況が予想される。適正な基金運用と、更なるコストの削減に取り組む。</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青森県六戸町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各会計における連結実質赤字比率については、全会計で黒字の数値を示している状況である。</a:t>
          </a:r>
        </a:p>
        <a:p>
          <a:r>
            <a:rPr kumimoji="1" lang="ja-JP" altLang="en-US" sz="1400">
              <a:latin typeface="ＭＳ ゴシック" pitchFamily="49" charset="-128"/>
              <a:ea typeface="ＭＳ ゴシック" pitchFamily="49" charset="-128"/>
            </a:rPr>
            <a:t>しかし高齢化が進む中で、介護サービスの利用や高度医療が普及したことに伴う医療費の増加により切迫しつつある状況である。</a:t>
          </a:r>
        </a:p>
        <a:p>
          <a:r>
            <a:rPr kumimoji="1" lang="ja-JP" altLang="en-US" sz="1400">
              <a:latin typeface="ＭＳ ゴシック" pitchFamily="49" charset="-128"/>
              <a:ea typeface="ＭＳ ゴシック" pitchFamily="49" charset="-128"/>
            </a:rPr>
            <a:t>　今後においては、一般会計及び各特別会計の適正な財政管理を通して、現在の水準の維持を図りたい。</a:t>
          </a:r>
        </a:p>
        <a:p>
          <a:r>
            <a:rPr kumimoji="1" lang="ja-JP" altLang="en-US" sz="1400">
              <a:latin typeface="ＭＳ ゴシック" pitchFamily="49" charset="-128"/>
              <a:ea typeface="ＭＳ ゴシック" pitchFamily="49" charset="-128"/>
            </a:rPr>
            <a:t>　また今年度から下水道事業特別会計が公営企業会計に移行したが黒字の数値を示している。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6"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13482071</v>
      </c>
      <c r="BO4" s="449"/>
      <c r="BP4" s="449"/>
      <c r="BQ4" s="449"/>
      <c r="BR4" s="449"/>
      <c r="BS4" s="449"/>
      <c r="BT4" s="449"/>
      <c r="BU4" s="450"/>
      <c r="BV4" s="448">
        <v>7580695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5.0999999999999996</v>
      </c>
      <c r="CU4" s="589"/>
      <c r="CV4" s="589"/>
      <c r="CW4" s="589"/>
      <c r="CX4" s="589"/>
      <c r="CY4" s="589"/>
      <c r="CZ4" s="589"/>
      <c r="DA4" s="590"/>
      <c r="DB4" s="588">
        <v>6.1</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13260162</v>
      </c>
      <c r="BO5" s="420"/>
      <c r="BP5" s="420"/>
      <c r="BQ5" s="420"/>
      <c r="BR5" s="420"/>
      <c r="BS5" s="420"/>
      <c r="BT5" s="420"/>
      <c r="BU5" s="421"/>
      <c r="BV5" s="419">
        <v>7338167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84</v>
      </c>
      <c r="CU5" s="417"/>
      <c r="CV5" s="417"/>
      <c r="CW5" s="417"/>
      <c r="CX5" s="417"/>
      <c r="CY5" s="417"/>
      <c r="CZ5" s="417"/>
      <c r="DA5" s="418"/>
      <c r="DB5" s="416">
        <v>85</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221909</v>
      </c>
      <c r="BO6" s="420"/>
      <c r="BP6" s="420"/>
      <c r="BQ6" s="420"/>
      <c r="BR6" s="420"/>
      <c r="BS6" s="420"/>
      <c r="BT6" s="420"/>
      <c r="BU6" s="421"/>
      <c r="BV6" s="419">
        <v>242528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84.2</v>
      </c>
      <c r="CU6" s="563"/>
      <c r="CV6" s="563"/>
      <c r="CW6" s="563"/>
      <c r="CX6" s="563"/>
      <c r="CY6" s="563"/>
      <c r="CZ6" s="563"/>
      <c r="DA6" s="564"/>
      <c r="DB6" s="562">
        <v>85.5</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18923</v>
      </c>
      <c r="BO7" s="420"/>
      <c r="BP7" s="420"/>
      <c r="BQ7" s="420"/>
      <c r="BR7" s="420"/>
      <c r="BS7" s="420"/>
      <c r="BT7" s="420"/>
      <c r="BU7" s="421"/>
      <c r="BV7" s="419">
        <v>2532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3963229</v>
      </c>
      <c r="CU7" s="420"/>
      <c r="CV7" s="420"/>
      <c r="CW7" s="420"/>
      <c r="CX7" s="420"/>
      <c r="CY7" s="420"/>
      <c r="CZ7" s="420"/>
      <c r="DA7" s="421"/>
      <c r="DB7" s="419">
        <v>3908155</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202986</v>
      </c>
      <c r="BO8" s="420"/>
      <c r="BP8" s="420"/>
      <c r="BQ8" s="420"/>
      <c r="BR8" s="420"/>
      <c r="BS8" s="420"/>
      <c r="BT8" s="420"/>
      <c r="BU8" s="421"/>
      <c r="BV8" s="419">
        <v>239996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0.41</v>
      </c>
      <c r="CU8" s="523"/>
      <c r="CV8" s="523"/>
      <c r="CW8" s="523"/>
      <c r="CX8" s="523"/>
      <c r="CY8" s="523"/>
      <c r="CZ8" s="523"/>
      <c r="DA8" s="524"/>
      <c r="DB8" s="522">
        <v>0.41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10447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-37010</v>
      </c>
      <c r="BO9" s="420"/>
      <c r="BP9" s="420"/>
      <c r="BQ9" s="420"/>
      <c r="BR9" s="420"/>
      <c r="BS9" s="420"/>
      <c r="BT9" s="420"/>
      <c r="BU9" s="421"/>
      <c r="BV9" s="419">
        <v>30608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8.1</v>
      </c>
      <c r="CU9" s="417"/>
      <c r="CV9" s="417"/>
      <c r="CW9" s="417"/>
      <c r="CX9" s="417"/>
      <c r="CY9" s="417"/>
      <c r="CZ9" s="417"/>
      <c r="DA9" s="418"/>
      <c r="DB9" s="416">
        <v>8.8000000000000007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10423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603</v>
      </c>
      <c r="BO10" s="420"/>
      <c r="BP10" s="420"/>
      <c r="BQ10" s="420"/>
      <c r="BR10" s="420"/>
      <c r="BS10" s="420"/>
      <c r="BT10" s="420"/>
      <c r="BU10" s="421"/>
      <c r="BV10" s="419">
        <v>16</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10551</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10367</v>
      </c>
      <c r="S13" s="507"/>
      <c r="T13" s="507"/>
      <c r="U13" s="507"/>
      <c r="V13" s="508"/>
      <c r="W13" s="509" t="s">
        <v>130</v>
      </c>
      <c r="X13" s="405"/>
      <c r="Y13" s="405"/>
      <c r="Z13" s="405"/>
      <c r="AA13" s="405"/>
      <c r="AB13" s="406"/>
      <c r="AC13" s="372">
        <v>1021</v>
      </c>
      <c r="AD13" s="373"/>
      <c r="AE13" s="373"/>
      <c r="AF13" s="373"/>
      <c r="AG13" s="374"/>
      <c r="AH13" s="372">
        <v>1105</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-36407</v>
      </c>
      <c r="BO13" s="420"/>
      <c r="BP13" s="420"/>
      <c r="BQ13" s="420"/>
      <c r="BR13" s="420"/>
      <c r="BS13" s="420"/>
      <c r="BT13" s="420"/>
      <c r="BU13" s="421"/>
      <c r="BV13" s="419">
        <v>30624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7.7</v>
      </c>
      <c r="CU13" s="417"/>
      <c r="CV13" s="417"/>
      <c r="CW13" s="417"/>
      <c r="CX13" s="417"/>
      <c r="CY13" s="417"/>
      <c r="CZ13" s="417"/>
      <c r="DA13" s="418"/>
      <c r="DB13" s="416">
        <v>7.5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10714</v>
      </c>
      <c r="S14" s="507"/>
      <c r="T14" s="507"/>
      <c r="U14" s="507"/>
      <c r="V14" s="508"/>
      <c r="W14" s="510"/>
      <c r="X14" s="408"/>
      <c r="Y14" s="408"/>
      <c r="Z14" s="408"/>
      <c r="AA14" s="408"/>
      <c r="AB14" s="409"/>
      <c r="AC14" s="499">
        <v>18.899999999999999</v>
      </c>
      <c r="AD14" s="500"/>
      <c r="AE14" s="500"/>
      <c r="AF14" s="500"/>
      <c r="AG14" s="501"/>
      <c r="AH14" s="499">
        <v>20.7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8.4</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10540</v>
      </c>
      <c r="S15" s="507"/>
      <c r="T15" s="507"/>
      <c r="U15" s="507"/>
      <c r="V15" s="508"/>
      <c r="W15" s="509" t="s">
        <v>137</v>
      </c>
      <c r="X15" s="405"/>
      <c r="Y15" s="405"/>
      <c r="Z15" s="405"/>
      <c r="AA15" s="405"/>
      <c r="AB15" s="406"/>
      <c r="AC15" s="372">
        <v>1296</v>
      </c>
      <c r="AD15" s="373"/>
      <c r="AE15" s="373"/>
      <c r="AF15" s="373"/>
      <c r="AG15" s="374"/>
      <c r="AH15" s="372">
        <v>1335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1480362</v>
      </c>
      <c r="BO15" s="449"/>
      <c r="BP15" s="449"/>
      <c r="BQ15" s="449"/>
      <c r="BR15" s="449"/>
      <c r="BS15" s="449"/>
      <c r="BT15" s="449"/>
      <c r="BU15" s="450"/>
      <c r="BV15" s="448">
        <v>1466067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v>
      </c>
      <c r="AD16" s="500"/>
      <c r="AE16" s="500"/>
      <c r="AF16" s="500"/>
      <c r="AG16" s="501"/>
      <c r="AH16" s="499">
        <v>25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3572086</v>
      </c>
      <c r="BO16" s="420"/>
      <c r="BP16" s="420"/>
      <c r="BQ16" s="420"/>
      <c r="BR16" s="420"/>
      <c r="BS16" s="420"/>
      <c r="BT16" s="420"/>
      <c r="BU16" s="421"/>
      <c r="BV16" s="419">
        <v>3506108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3090</v>
      </c>
      <c r="AD17" s="373"/>
      <c r="AE17" s="373"/>
      <c r="AF17" s="373"/>
      <c r="AG17" s="374"/>
      <c r="AH17" s="372">
        <v>2904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1860204</v>
      </c>
      <c r="BO17" s="420"/>
      <c r="BP17" s="420"/>
      <c r="BQ17" s="420"/>
      <c r="BR17" s="420"/>
      <c r="BS17" s="420"/>
      <c r="BT17" s="420"/>
      <c r="BU17" s="421"/>
      <c r="BV17" s="419">
        <v>1845341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83.89</v>
      </c>
      <c r="M18" s="472"/>
      <c r="N18" s="472"/>
      <c r="O18" s="472"/>
      <c r="P18" s="472"/>
      <c r="Q18" s="472"/>
      <c r="R18" s="473"/>
      <c r="S18" s="473"/>
      <c r="T18" s="473"/>
      <c r="U18" s="473"/>
      <c r="V18" s="474"/>
      <c r="W18" s="490"/>
      <c r="X18" s="491"/>
      <c r="Y18" s="491"/>
      <c r="Z18" s="491"/>
      <c r="AA18" s="491"/>
      <c r="AB18" s="515"/>
      <c r="AC18" s="389">
        <v>57.1</v>
      </c>
      <c r="AD18" s="390"/>
      <c r="AE18" s="390"/>
      <c r="AF18" s="390"/>
      <c r="AG18" s="475"/>
      <c r="AH18" s="389">
        <v>54.3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3376410</v>
      </c>
      <c r="BO18" s="420"/>
      <c r="BP18" s="420"/>
      <c r="BQ18" s="420"/>
      <c r="BR18" s="420"/>
      <c r="BS18" s="420"/>
      <c r="BT18" s="420"/>
      <c r="BU18" s="421"/>
      <c r="BV18" s="419">
        <v>3367720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125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4872777</v>
      </c>
      <c r="BO19" s="420"/>
      <c r="BP19" s="420"/>
      <c r="BQ19" s="420"/>
      <c r="BR19" s="420"/>
      <c r="BS19" s="420"/>
      <c r="BT19" s="420"/>
      <c r="BU19" s="421"/>
      <c r="BV19" s="419">
        <v>4617472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3840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8568755</v>
      </c>
      <c r="BO22" s="449"/>
      <c r="BP22" s="449"/>
      <c r="BQ22" s="449"/>
      <c r="BR22" s="449"/>
      <c r="BS22" s="449"/>
      <c r="BT22" s="449"/>
      <c r="BU22" s="450"/>
      <c r="BV22" s="448">
        <v>4420961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6889381</v>
      </c>
      <c r="BO23" s="420"/>
      <c r="BP23" s="420"/>
      <c r="BQ23" s="420"/>
      <c r="BR23" s="420"/>
      <c r="BS23" s="420"/>
      <c r="BT23" s="420"/>
      <c r="BU23" s="421"/>
      <c r="BV23" s="419">
        <v>2552639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6990</v>
      </c>
      <c r="R24" s="373"/>
      <c r="S24" s="373"/>
      <c r="T24" s="373"/>
      <c r="U24" s="373"/>
      <c r="V24" s="374"/>
      <c r="W24" s="462"/>
      <c r="X24" s="399"/>
      <c r="Y24" s="400"/>
      <c r="Z24" s="375" t="s">
        <v>162</v>
      </c>
      <c r="AA24" s="376"/>
      <c r="AB24" s="376"/>
      <c r="AC24" s="376"/>
      <c r="AD24" s="376"/>
      <c r="AE24" s="376"/>
      <c r="AF24" s="376"/>
      <c r="AG24" s="377"/>
      <c r="AH24" s="372">
        <v>71</v>
      </c>
      <c r="AI24" s="373"/>
      <c r="AJ24" s="373"/>
      <c r="AK24" s="373"/>
      <c r="AL24" s="374"/>
      <c r="AM24" s="372">
        <v>227058</v>
      </c>
      <c r="AN24" s="373"/>
      <c r="AO24" s="373"/>
      <c r="AP24" s="373"/>
      <c r="AQ24" s="373"/>
      <c r="AR24" s="374"/>
      <c r="AS24" s="372">
        <v>3198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6960948</v>
      </c>
      <c r="BO24" s="420"/>
      <c r="BP24" s="420"/>
      <c r="BQ24" s="420"/>
      <c r="BR24" s="420"/>
      <c r="BS24" s="420"/>
      <c r="BT24" s="420"/>
      <c r="BU24" s="421"/>
      <c r="BV24" s="419">
        <v>2648005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5460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8644</v>
      </c>
      <c r="BO25" s="449"/>
      <c r="BP25" s="449"/>
      <c r="BQ25" s="449"/>
      <c r="BR25" s="449"/>
      <c r="BS25" s="449"/>
      <c r="BT25" s="449"/>
      <c r="BU25" s="450"/>
      <c r="BV25" s="448">
        <v>15998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4910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2870</v>
      </c>
      <c r="R27" s="373"/>
      <c r="S27" s="373"/>
      <c r="T27" s="373"/>
      <c r="U27" s="373"/>
      <c r="V27" s="374"/>
      <c r="W27" s="462"/>
      <c r="X27" s="399"/>
      <c r="Y27" s="400"/>
      <c r="Z27" s="375" t="s">
        <v>172</v>
      </c>
      <c r="AA27" s="376"/>
      <c r="AB27" s="376"/>
      <c r="AC27" s="376"/>
      <c r="AD27" s="376"/>
      <c r="AE27" s="376"/>
      <c r="AF27" s="376"/>
      <c r="AG27" s="377"/>
      <c r="AH27" s="372">
        <v>3</v>
      </c>
      <c r="AI27" s="373"/>
      <c r="AJ27" s="373"/>
      <c r="AK27" s="373"/>
      <c r="AL27" s="374"/>
      <c r="AM27" s="372">
        <v>12021</v>
      </c>
      <c r="AN27" s="373"/>
      <c r="AO27" s="373"/>
      <c r="AP27" s="373"/>
      <c r="AQ27" s="373"/>
      <c r="AR27" s="374"/>
      <c r="AS27" s="372">
        <v>4007</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167584</v>
      </c>
      <c r="BO27" s="454"/>
      <c r="BP27" s="454"/>
      <c r="BQ27" s="454"/>
      <c r="BR27" s="454"/>
      <c r="BS27" s="454"/>
      <c r="BT27" s="454"/>
      <c r="BU27" s="455"/>
      <c r="BV27" s="453">
        <v>167172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2330</v>
      </c>
      <c r="R28" s="373"/>
      <c r="S28" s="373"/>
      <c r="T28" s="373"/>
      <c r="U28" s="373"/>
      <c r="V28" s="374"/>
      <c r="W28" s="462"/>
      <c r="X28" s="399"/>
      <c r="Y28" s="400"/>
      <c r="Z28" s="375" t="s">
        <v>175</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875756</v>
      </c>
      <c r="BO28" s="449"/>
      <c r="BP28" s="449"/>
      <c r="BQ28" s="449"/>
      <c r="BR28" s="449"/>
      <c r="BS28" s="449"/>
      <c r="BT28" s="449"/>
      <c r="BU28" s="450"/>
      <c r="BV28" s="448">
        <v>835153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10</v>
      </c>
      <c r="M29" s="373"/>
      <c r="N29" s="373"/>
      <c r="O29" s="373"/>
      <c r="P29" s="374"/>
      <c r="Q29" s="372">
        <v>2250</v>
      </c>
      <c r="R29" s="373"/>
      <c r="S29" s="373"/>
      <c r="T29" s="373"/>
      <c r="U29" s="373"/>
      <c r="V29" s="374"/>
      <c r="W29" s="463"/>
      <c r="X29" s="464"/>
      <c r="Y29" s="465"/>
      <c r="Z29" s="375" t="s">
        <v>178</v>
      </c>
      <c r="AA29" s="376"/>
      <c r="AB29" s="376"/>
      <c r="AC29" s="376"/>
      <c r="AD29" s="376"/>
      <c r="AE29" s="376"/>
      <c r="AF29" s="376"/>
      <c r="AG29" s="377"/>
      <c r="AH29" s="372">
        <v>74</v>
      </c>
      <c r="AI29" s="373"/>
      <c r="AJ29" s="373"/>
      <c r="AK29" s="373"/>
      <c r="AL29" s="374"/>
      <c r="AM29" s="372">
        <v>239079</v>
      </c>
      <c r="AN29" s="373"/>
      <c r="AO29" s="373"/>
      <c r="AP29" s="373"/>
      <c r="AQ29" s="373"/>
      <c r="AR29" s="374"/>
      <c r="AS29" s="372">
        <v>3231</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1426283</v>
      </c>
      <c r="BO29" s="420"/>
      <c r="BP29" s="420"/>
      <c r="BQ29" s="420"/>
      <c r="BR29" s="420"/>
      <c r="BS29" s="420"/>
      <c r="BT29" s="420"/>
      <c r="BU29" s="421"/>
      <c r="BV29" s="419">
        <v>1255204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95.6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683025</v>
      </c>
      <c r="BO30" s="454"/>
      <c r="BP30" s="454"/>
      <c r="BQ30" s="454"/>
      <c r="BR30" s="454"/>
      <c r="BS30" s="454"/>
      <c r="BT30" s="454"/>
      <c r="BU30" s="455"/>
      <c r="BV30" s="453">
        <v>1373016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上北地方教育・福祉事務組合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十和田地域広域事務組合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八戸圏域水道企業団</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国民健康保険診療所事業特別会計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青森県後期高齢者医療広域連合　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青森県後期高齢者医療広域連合　後期高齢者医療特別会計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青森県市町村総合事務組合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青森県交通災害共済組合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青森県市町村職員退職手当組合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Jg3y6ozpPa5NwRo01tXr3mLKBRJfe9WOvJXyb6W2OG/AI09+9Jhg0e848mCaK2VVWuw5FXfCNN0OvqesrvKBZA==" saltValue="1dePgCsYnb42xhmpoGtJv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2.31</v>
      </c>
      <c r="G34" s="33">
        <v>4.9400000000000004</v>
      </c>
      <c r="H34" s="33">
        <v>5.3</v>
      </c>
      <c r="I34" s="33">
        <v>6.14</v>
      </c>
      <c r="J34" s="34">
        <v>5.12</v>
      </c>
      <c r="K34" s="22"/>
      <c r="L34" s="22"/>
      <c r="M34" s="22"/>
      <c r="N34" s="22"/>
      <c r="O34" s="22"/>
      <c r="P34" s="22"/>
    </row>
    <row r="35" spans="1:16" ht="39" customHeight="1" x14ac:dyDescent="0.15">
      <c r="A35" s="22"/>
      <c r="B35" s="35"/>
      <c r="C35" s="1145" t="s">
        <v>533</v>
      </c>
      <c r="D35" s="1146"/>
      <c r="E35" s="1147"/>
      <c r="F35" s="36" t="s">
        <v>486</v>
      </c>
      <c r="G35" s="37" t="s">
        <v>486</v>
      </c>
      <c r="H35" s="37" t="s">
        <v>486</v>
      </c>
      <c r="I35" s="37" t="s">
        <v>486</v>
      </c>
      <c r="J35" s="38">
        <v>1.52</v>
      </c>
      <c r="K35" s="22"/>
      <c r="L35" s="22"/>
      <c r="M35" s="22"/>
      <c r="N35" s="22"/>
      <c r="O35" s="22"/>
      <c r="P35" s="22"/>
    </row>
    <row r="36" spans="1:16" ht="39" customHeight="1" x14ac:dyDescent="0.15">
      <c r="A36" s="22"/>
      <c r="B36" s="35"/>
      <c r="C36" s="1145" t="s">
        <v>534</v>
      </c>
      <c r="D36" s="1146"/>
      <c r="E36" s="1147"/>
      <c r="F36" s="36">
        <v>0.37</v>
      </c>
      <c r="G36" s="37">
        <v>1.27</v>
      </c>
      <c r="H36" s="37">
        <v>0.86</v>
      </c>
      <c r="I36" s="37">
        <v>0.72</v>
      </c>
      <c r="J36" s="38">
        <v>0.36</v>
      </c>
      <c r="K36" s="22"/>
      <c r="L36" s="22"/>
      <c r="M36" s="22"/>
      <c r="N36" s="22"/>
      <c r="O36" s="22"/>
      <c r="P36" s="22"/>
    </row>
    <row r="37" spans="1:16" ht="39" customHeight="1" x14ac:dyDescent="0.15">
      <c r="A37" s="22"/>
      <c r="B37" s="35"/>
      <c r="C37" s="1145" t="s">
        <v>535</v>
      </c>
      <c r="D37" s="1146"/>
      <c r="E37" s="1147"/>
      <c r="F37" s="36">
        <v>1.84</v>
      </c>
      <c r="G37" s="37">
        <v>1.54</v>
      </c>
      <c r="H37" s="37">
        <v>0.94</v>
      </c>
      <c r="I37" s="37">
        <v>2.13</v>
      </c>
      <c r="J37" s="38">
        <v>0.17</v>
      </c>
      <c r="K37" s="22"/>
      <c r="L37" s="22"/>
      <c r="M37" s="22"/>
      <c r="N37" s="22"/>
      <c r="O37" s="22"/>
      <c r="P37" s="22"/>
    </row>
    <row r="38" spans="1:16" ht="39" customHeight="1" x14ac:dyDescent="0.15">
      <c r="A38" s="22"/>
      <c r="B38" s="35"/>
      <c r="C38" s="1145" t="s">
        <v>536</v>
      </c>
      <c r="D38" s="1146"/>
      <c r="E38" s="1147"/>
      <c r="F38" s="36">
        <v>7.0000000000000007E-2</v>
      </c>
      <c r="G38" s="37">
        <v>0.12</v>
      </c>
      <c r="H38" s="37">
        <v>7.0000000000000007E-2</v>
      </c>
      <c r="I38" s="37">
        <v>0.12</v>
      </c>
      <c r="J38" s="38">
        <v>0.11</v>
      </c>
      <c r="K38" s="22"/>
      <c r="L38" s="22"/>
      <c r="M38" s="22"/>
      <c r="N38" s="22"/>
      <c r="O38" s="22"/>
      <c r="P38" s="22"/>
    </row>
    <row r="39" spans="1:16" ht="39" customHeight="1" x14ac:dyDescent="0.15">
      <c r="A39" s="22"/>
      <c r="B39" s="35"/>
      <c r="C39" s="1145" t="s">
        <v>537</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v>0</v>
      </c>
      <c r="G43" s="42">
        <v>0</v>
      </c>
      <c r="H43" s="42">
        <v>0</v>
      </c>
      <c r="I43" s="42">
        <v>2</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AXfg1D40SVzxRNtZUcjyfUlRpYRUsIROryTemo+De99J+2LIp/E5XmKz/skGoKak+4kFTrUcZcsxtmU4IR9JA==" saltValue="n7kPoZOJGLv6iz8jXHYB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2" zoomScale="60" zoomScaleNormal="60" zoomScaleSheetLayoutView="55" workbookViewId="0">
      <selection activeCell="K47" sqref="K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459</v>
      </c>
      <c r="L45" s="60">
        <v>459</v>
      </c>
      <c r="M45" s="60">
        <v>443</v>
      </c>
      <c r="N45" s="60">
        <v>431</v>
      </c>
      <c r="O45" s="61">
        <v>419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312</v>
      </c>
      <c r="L48" s="64">
        <v>317</v>
      </c>
      <c r="M48" s="64">
        <v>314</v>
      </c>
      <c r="N48" s="64">
        <v>237</v>
      </c>
      <c r="O48" s="65">
        <v>296</v>
      </c>
      <c r="P48" s="48"/>
      <c r="Q48" s="48"/>
      <c r="R48" s="48"/>
      <c r="S48" s="48"/>
      <c r="T48" s="48"/>
      <c r="U48" s="48"/>
    </row>
    <row r="49" spans="1:21" ht="30.75" customHeight="1" x14ac:dyDescent="0.15">
      <c r="A49" s="48"/>
      <c r="B49" s="1178"/>
      <c r="C49" s="1179"/>
      <c r="D49" s="62"/>
      <c r="E49" s="1155" t="s">
        <v>14</v>
      </c>
      <c r="F49" s="1155"/>
      <c r="G49" s="1155"/>
      <c r="H49" s="1155"/>
      <c r="I49" s="1155"/>
      <c r="J49" s="1156"/>
      <c r="K49" s="63">
        <v>29</v>
      </c>
      <c r="L49" s="64">
        <v>29</v>
      </c>
      <c r="M49" s="64">
        <v>18</v>
      </c>
      <c r="N49" s="64">
        <v>20</v>
      </c>
      <c r="O49" s="65">
        <v>23</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1</v>
      </c>
      <c r="O51" s="65">
        <v>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532</v>
      </c>
      <c r="L52" s="64">
        <v>517</v>
      </c>
      <c r="M52" s="64">
        <v>501</v>
      </c>
      <c r="N52" s="64">
        <v>462</v>
      </c>
      <c r="O52" s="65">
        <v>424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268</v>
      </c>
      <c r="L53" s="69">
        <v>288</v>
      </c>
      <c r="M53" s="69">
        <v>274</v>
      </c>
      <c r="N53" s="69">
        <v>227</v>
      </c>
      <c r="O53" s="70">
        <v>315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EkE1yDFx4YcJxv+eq/zK5ntHvCzHhBzVzRoDpjAzLGL0CyM81sAw8Ex/6RETm2kIrcAdB8ThNMOO16MQBOyAQ==" saltValue="7E8JYHbx1bLHNlskvAO02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abSelected="1" topLeftCell="A22"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4147</v>
      </c>
      <c r="J41" s="344">
        <v>3957</v>
      </c>
      <c r="K41" s="344">
        <v>3903</v>
      </c>
      <c r="L41" s="344">
        <v>4421</v>
      </c>
      <c r="M41" s="345">
        <v>8569</v>
      </c>
    </row>
    <row r="42" spans="2:13" ht="27.75" customHeight="1" x14ac:dyDescent="0.15">
      <c r="B42" s="1186"/>
      <c r="C42" s="1187"/>
      <c r="D42" s="106"/>
      <c r="E42" s="1190" t="s">
        <v>32</v>
      </c>
      <c r="F42" s="1190"/>
      <c r="G42" s="1190"/>
      <c r="H42" s="1191"/>
      <c r="I42" s="346" t="s">
        <v>486</v>
      </c>
      <c r="J42" s="347" t="s">
        <v>486</v>
      </c>
      <c r="K42" s="347" t="s">
        <v>486</v>
      </c>
      <c r="L42" s="347" t="s">
        <v>486</v>
      </c>
      <c r="M42" s="348" t="s">
        <v>486</v>
      </c>
    </row>
    <row r="43" spans="2:13" ht="27.75" customHeight="1" x14ac:dyDescent="0.15">
      <c r="B43" s="1186"/>
      <c r="C43" s="1187"/>
      <c r="D43" s="106"/>
      <c r="E43" s="1190" t="s">
        <v>33</v>
      </c>
      <c r="F43" s="1190"/>
      <c r="G43" s="1190"/>
      <c r="H43" s="1191"/>
      <c r="I43" s="346">
        <v>2435</v>
      </c>
      <c r="J43" s="347">
        <v>2371</v>
      </c>
      <c r="K43" s="347">
        <v>2330</v>
      </c>
      <c r="L43" s="347">
        <v>2204</v>
      </c>
      <c r="M43" s="348">
        <v>1897</v>
      </c>
    </row>
    <row r="44" spans="2:13" ht="27.75" customHeight="1" x14ac:dyDescent="0.15">
      <c r="B44" s="1186"/>
      <c r="C44" s="1187"/>
      <c r="D44" s="106"/>
      <c r="E44" s="1190" t="s">
        <v>34</v>
      </c>
      <c r="F44" s="1190"/>
      <c r="G44" s="1190"/>
      <c r="H44" s="1191"/>
      <c r="I44" s="346">
        <v>270</v>
      </c>
      <c r="J44" s="347">
        <v>243</v>
      </c>
      <c r="K44" s="347">
        <v>231</v>
      </c>
      <c r="L44" s="347">
        <v>224</v>
      </c>
      <c r="M44" s="348">
        <v>213</v>
      </c>
    </row>
    <row r="45" spans="2:13" ht="27.75" customHeight="1" x14ac:dyDescent="0.15">
      <c r="B45" s="1186"/>
      <c r="C45" s="1187"/>
      <c r="D45" s="106"/>
      <c r="E45" s="1190" t="s">
        <v>35</v>
      </c>
      <c r="F45" s="1190"/>
      <c r="G45" s="1190"/>
      <c r="H45" s="1191"/>
      <c r="I45" s="346">
        <v>101</v>
      </c>
      <c r="J45" s="347">
        <v>136</v>
      </c>
      <c r="K45" s="347">
        <v>120</v>
      </c>
      <c r="L45" s="347">
        <v>129</v>
      </c>
      <c r="M45" s="348">
        <v>115</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2798</v>
      </c>
      <c r="J50" s="347">
        <v>3473</v>
      </c>
      <c r="K50" s="347">
        <v>3760</v>
      </c>
      <c r="L50" s="347">
        <v>3910</v>
      </c>
      <c r="M50" s="348">
        <v>3649</v>
      </c>
    </row>
    <row r="51" spans="2:13" ht="27.75" customHeight="1" x14ac:dyDescent="0.15">
      <c r="B51" s="1186"/>
      <c r="C51" s="1187"/>
      <c r="D51" s="106"/>
      <c r="E51" s="1190" t="s">
        <v>42</v>
      </c>
      <c r="F51" s="1190"/>
      <c r="G51" s="1190"/>
      <c r="H51" s="1191"/>
      <c r="I51" s="346">
        <v>253</v>
      </c>
      <c r="J51" s="347">
        <v>205</v>
      </c>
      <c r="K51" s="347">
        <v>122</v>
      </c>
      <c r="L51" s="347">
        <v>129</v>
      </c>
      <c r="M51" s="348">
        <v>137</v>
      </c>
    </row>
    <row r="52" spans="2:13" ht="27.75" customHeight="1" x14ac:dyDescent="0.15">
      <c r="B52" s="1188"/>
      <c r="C52" s="1189"/>
      <c r="D52" s="106"/>
      <c r="E52" s="1190" t="s">
        <v>43</v>
      </c>
      <c r="F52" s="1190"/>
      <c r="G52" s="1190"/>
      <c r="H52" s="1191"/>
      <c r="I52" s="346">
        <v>4202</v>
      </c>
      <c r="J52" s="347">
        <v>4256</v>
      </c>
      <c r="K52" s="347">
        <v>4056</v>
      </c>
      <c r="L52" s="347">
        <v>4141</v>
      </c>
      <c r="M52" s="348">
        <v>6706</v>
      </c>
    </row>
    <row r="53" spans="2:13" ht="27.75" customHeight="1" thickBot="1" x14ac:dyDescent="0.2">
      <c r="B53" s="1192" t="s">
        <v>19</v>
      </c>
      <c r="C53" s="1193"/>
      <c r="D53" s="110"/>
      <c r="E53" s="1194" t="s">
        <v>44</v>
      </c>
      <c r="F53" s="1194"/>
      <c r="G53" s="1194"/>
      <c r="H53" s="1195"/>
      <c r="I53" s="349">
        <v>-299</v>
      </c>
      <c r="J53" s="350">
        <v>-1228</v>
      </c>
      <c r="K53" s="350">
        <v>-1353</v>
      </c>
      <c r="L53" s="350">
        <v>-1201</v>
      </c>
      <c r="M53" s="351">
        <v>302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KrmAyx49lZSHIa2C7iK56ACPNXTk0wIPBQFKFQbxbQYL8RglFVqSOx3U9zmXG+IX8aEQHIiYpFQVf5mwgf5uw==" saltValue="J7Uws/ETDwzEabp4Dv2s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E25" zoomScale="60" zoomScaleNormal="60" zoomScaleSheetLayoutView="100" workbookViewId="0">
      <selection activeCell="F63" sqref="F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835</v>
      </c>
      <c r="G55" s="352">
        <v>835</v>
      </c>
      <c r="H55" s="353">
        <v>876</v>
      </c>
    </row>
    <row r="56" spans="2:8" ht="52.5" customHeight="1" x14ac:dyDescent="0.15">
      <c r="B56" s="122"/>
      <c r="C56" s="1213" t="s">
        <v>47</v>
      </c>
      <c r="D56" s="1213"/>
      <c r="E56" s="1214"/>
      <c r="F56" s="354">
        <v>1150</v>
      </c>
      <c r="G56" s="354">
        <v>1255</v>
      </c>
      <c r="H56" s="355">
        <v>1426</v>
      </c>
    </row>
    <row r="57" spans="2:8" ht="53.25" customHeight="1" x14ac:dyDescent="0.15">
      <c r="B57" s="122"/>
      <c r="C57" s="1215" t="s">
        <v>48</v>
      </c>
      <c r="D57" s="1215"/>
      <c r="E57" s="1216"/>
      <c r="F57" s="356">
        <v>1302</v>
      </c>
      <c r="G57" s="356">
        <v>1373</v>
      </c>
      <c r="H57" s="357">
        <v>683</v>
      </c>
    </row>
    <row r="58" spans="2:8" ht="45.75" customHeight="1" x14ac:dyDescent="0.15">
      <c r="B58" s="123"/>
      <c r="C58" s="1203" t="s">
        <v>555</v>
      </c>
      <c r="D58" s="1204"/>
      <c r="E58" s="1205"/>
      <c r="F58" s="358">
        <v>246</v>
      </c>
      <c r="G58" s="358">
        <v>273</v>
      </c>
      <c r="H58" s="359">
        <v>273</v>
      </c>
    </row>
    <row r="59" spans="2:8" ht="45.75" customHeight="1" x14ac:dyDescent="0.15">
      <c r="B59" s="123"/>
      <c r="C59" s="1203" t="s">
        <v>556</v>
      </c>
      <c r="D59" s="1204"/>
      <c r="E59" s="1205"/>
      <c r="F59" s="358">
        <v>177</v>
      </c>
      <c r="G59" s="358">
        <v>177</v>
      </c>
      <c r="H59" s="359">
        <v>177</v>
      </c>
    </row>
    <row r="60" spans="2:8" ht="45.75" customHeight="1" x14ac:dyDescent="0.15">
      <c r="B60" s="123"/>
      <c r="C60" s="1203" t="s">
        <v>557</v>
      </c>
      <c r="D60" s="1204"/>
      <c r="E60" s="1205"/>
      <c r="F60" s="358">
        <v>778</v>
      </c>
      <c r="G60" s="358">
        <v>738</v>
      </c>
      <c r="H60" s="359">
        <v>160</v>
      </c>
    </row>
    <row r="61" spans="2:8" ht="45.75" customHeight="1" x14ac:dyDescent="0.15">
      <c r="B61" s="123"/>
      <c r="C61" s="1203" t="s">
        <v>558</v>
      </c>
      <c r="D61" s="1204"/>
      <c r="E61" s="1205"/>
      <c r="F61" s="358">
        <v>46</v>
      </c>
      <c r="G61" s="358">
        <v>50</v>
      </c>
      <c r="H61" s="359">
        <v>54</v>
      </c>
    </row>
    <row r="62" spans="2:8" ht="45.75" customHeight="1" thickBot="1" x14ac:dyDescent="0.2">
      <c r="B62" s="124"/>
      <c r="C62" s="1206" t="s">
        <v>559</v>
      </c>
      <c r="D62" s="1207"/>
      <c r="E62" s="1208"/>
      <c r="F62" s="360">
        <v>10</v>
      </c>
      <c r="G62" s="360">
        <v>10</v>
      </c>
      <c r="H62" s="361">
        <v>10</v>
      </c>
    </row>
    <row r="63" spans="2:8" ht="52.5" customHeight="1" thickBot="1" x14ac:dyDescent="0.2">
      <c r="B63" s="125"/>
      <c r="C63" s="1209" t="s">
        <v>49</v>
      </c>
      <c r="D63" s="1209"/>
      <c r="E63" s="1210"/>
      <c r="F63" s="362">
        <v>3287</v>
      </c>
      <c r="G63" s="362">
        <v>3463</v>
      </c>
      <c r="H63" s="363">
        <v>2985</v>
      </c>
    </row>
    <row r="64" spans="2:8" x14ac:dyDescent="0.15"/>
  </sheetData>
  <sheetProtection algorithmName="SHA-512" hashValue="jfPoDzJKwBNogdml81t1K46X6ioRgAPwUXHduQoth2TBEpxp7tdaA46p7Tvh8J0vhowIRjwR43Q4cwsx6NwRVw==" saltValue="3Ycq+nEGXLzfW+BAM2xu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85472</v>
      </c>
      <c r="E3" s="144"/>
      <c r="F3" s="145">
        <v>120302</v>
      </c>
      <c r="G3" s="146"/>
      <c r="H3" s="147"/>
    </row>
    <row r="4" spans="1:8" x14ac:dyDescent="0.15">
      <c r="A4" s="148"/>
      <c r="B4" s="149"/>
      <c r="C4" s="150"/>
      <c r="D4" s="151">
        <v>36395</v>
      </c>
      <c r="E4" s="152"/>
      <c r="F4" s="153">
        <v>59328</v>
      </c>
      <c r="G4" s="154"/>
      <c r="H4" s="155"/>
    </row>
    <row r="5" spans="1:8" x14ac:dyDescent="0.15">
      <c r="A5" s="136" t="s">
        <v>519</v>
      </c>
      <c r="B5" s="141"/>
      <c r="C5" s="142"/>
      <c r="D5" s="143">
        <v>40821</v>
      </c>
      <c r="E5" s="144"/>
      <c r="F5" s="145">
        <v>85942</v>
      </c>
      <c r="G5" s="146"/>
      <c r="H5" s="147"/>
    </row>
    <row r="6" spans="1:8" x14ac:dyDescent="0.15">
      <c r="A6" s="148"/>
      <c r="B6" s="149"/>
      <c r="C6" s="150"/>
      <c r="D6" s="151">
        <v>35194</v>
      </c>
      <c r="E6" s="152"/>
      <c r="F6" s="153">
        <v>48630</v>
      </c>
      <c r="G6" s="154"/>
      <c r="H6" s="155"/>
    </row>
    <row r="7" spans="1:8" x14ac:dyDescent="0.15">
      <c r="A7" s="136" t="s">
        <v>520</v>
      </c>
      <c r="B7" s="141"/>
      <c r="C7" s="142"/>
      <c r="D7" s="143">
        <v>61250</v>
      </c>
      <c r="E7" s="144"/>
      <c r="F7" s="145">
        <v>95007</v>
      </c>
      <c r="G7" s="146"/>
      <c r="H7" s="147"/>
    </row>
    <row r="8" spans="1:8" x14ac:dyDescent="0.15">
      <c r="A8" s="148"/>
      <c r="B8" s="149"/>
      <c r="C8" s="150"/>
      <c r="D8" s="151">
        <v>45612</v>
      </c>
      <c r="E8" s="152"/>
      <c r="F8" s="153">
        <v>48509</v>
      </c>
      <c r="G8" s="154"/>
      <c r="H8" s="155"/>
    </row>
    <row r="9" spans="1:8" x14ac:dyDescent="0.15">
      <c r="A9" s="136" t="s">
        <v>521</v>
      </c>
      <c r="B9" s="141"/>
      <c r="C9" s="142"/>
      <c r="D9" s="143">
        <v>162629</v>
      </c>
      <c r="E9" s="144"/>
      <c r="F9" s="145">
        <v>98176</v>
      </c>
      <c r="G9" s="146"/>
      <c r="H9" s="147"/>
    </row>
    <row r="10" spans="1:8" x14ac:dyDescent="0.15">
      <c r="A10" s="148"/>
      <c r="B10" s="149"/>
      <c r="C10" s="150"/>
      <c r="D10" s="151">
        <v>59924</v>
      </c>
      <c r="E10" s="152"/>
      <c r="F10" s="153">
        <v>58489</v>
      </c>
      <c r="G10" s="154"/>
      <c r="H10" s="155"/>
    </row>
    <row r="11" spans="1:8" x14ac:dyDescent="0.15">
      <c r="A11" s="136" t="s">
        <v>522</v>
      </c>
      <c r="B11" s="141"/>
      <c r="C11" s="142"/>
      <c r="D11" s="143">
        <v>694246</v>
      </c>
      <c r="E11" s="144"/>
      <c r="F11" s="145">
        <v>119283</v>
      </c>
      <c r="G11" s="146"/>
      <c r="H11" s="147"/>
    </row>
    <row r="12" spans="1:8" x14ac:dyDescent="0.15">
      <c r="A12" s="148"/>
      <c r="B12" s="149"/>
      <c r="C12" s="156"/>
      <c r="D12" s="151">
        <v>46263</v>
      </c>
      <c r="E12" s="152"/>
      <c r="F12" s="153">
        <v>64747</v>
      </c>
      <c r="G12" s="154"/>
      <c r="H12" s="155"/>
    </row>
    <row r="13" spans="1:8" x14ac:dyDescent="0.15">
      <c r="A13" s="136"/>
      <c r="B13" s="141"/>
      <c r="C13" s="157"/>
      <c r="D13" s="158">
        <v>208884</v>
      </c>
      <c r="E13" s="159"/>
      <c r="F13" s="160">
        <v>103742</v>
      </c>
      <c r="G13" s="161"/>
      <c r="H13" s="147"/>
    </row>
    <row r="14" spans="1:8" x14ac:dyDescent="0.15">
      <c r="A14" s="148"/>
      <c r="B14" s="149"/>
      <c r="C14" s="150"/>
      <c r="D14" s="151">
        <v>44678</v>
      </c>
      <c r="E14" s="152"/>
      <c r="F14" s="153">
        <v>55941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2.3199999999999998</v>
      </c>
      <c r="C19" s="162">
        <f>ROUND(VALUE(SUBSTITUTE(実質収支比率等に係る経年分析!G$48,"▲","-")),2)</f>
        <v>4.95</v>
      </c>
      <c r="D19" s="162">
        <f>ROUND(VALUE(SUBSTITUTE(実質収支比率等に係る経年分析!H$48,"▲","-")),2)</f>
        <v>5.31</v>
      </c>
      <c r="E19" s="162">
        <f>ROUND(VALUE(SUBSTITUTE(実質収支比率等に係る経年分析!I$48,"▲","-")),2)</f>
        <v>6.14</v>
      </c>
      <c r="F19" s="162">
        <f>ROUND(VALUE(SUBSTITUTE(実質収支比率等に係る経年分析!J$48,"▲","-")),2)</f>
        <v>5.12</v>
      </c>
    </row>
    <row r="20" spans="1:11" x14ac:dyDescent="0.15">
      <c r="A20" s="162" t="s">
        <v>53</v>
      </c>
      <c r="B20" s="162">
        <f>ROUND(VALUE(SUBSTITUTE(実質収支比率等に係る経年分析!F$47,"▲","-")),2)</f>
        <v>17.239999999999998</v>
      </c>
      <c r="C20" s="162">
        <f>ROUND(VALUE(SUBSTITUTE(実質収支比率等に係る経年分析!G$47,"▲","-")),2)</f>
        <v>19.61</v>
      </c>
      <c r="D20" s="162">
        <f>ROUND(VALUE(SUBSTITUTE(実質収支比率等に係る経年分析!H$47,"▲","-")),2)</f>
        <v>21.17</v>
      </c>
      <c r="E20" s="162">
        <f>ROUND(VALUE(SUBSTITUTE(実質収支比率等に係る経年分析!I$47,"▲","-")),2)</f>
        <v>21.37</v>
      </c>
      <c r="F20" s="162">
        <f>ROUND(VALUE(SUBSTITUTE(実質収支比率等に係る経年分析!J$47,"▲","-")),2)</f>
        <v>22.1</v>
      </c>
    </row>
    <row r="21" spans="1:11" x14ac:dyDescent="0.15">
      <c r="A21" s="162" t="s">
        <v>54</v>
      </c>
      <c r="B21" s="162">
        <f>IF(ISNUMBER(VALUE(SUBSTITUTE(実質収支比率等に係る経年分析!F$49,"▲","-"))),ROUND(VALUE(SUBSTITUTE(実質収支比率等に係る経年分析!F$49,"▲","-")),2),NA())</f>
        <v>-2.0699999999999998</v>
      </c>
      <c r="C21" s="162">
        <f>IF(ISNUMBER(VALUE(SUBSTITUTE(実質収支比率等に係る経年分析!G$49,"▲","-"))),ROUND(VALUE(SUBSTITUTE(実質収支比率等に係る経年分析!G$49,"▲","-")),2),NA())</f>
        <v>4.51</v>
      </c>
      <c r="D21" s="162">
        <f>IF(ISNUMBER(VALUE(SUBSTITUTE(実質収支比率等に係る経年分析!H$49,"▲","-"))),ROUND(VALUE(SUBSTITUTE(実質収支比率等に係る経年分析!H$49,"▲","-")),2),NA())</f>
        <v>1.56</v>
      </c>
      <c r="E21" s="162">
        <f>IF(ISNUMBER(VALUE(SUBSTITUTE(実質収支比率等に係る経年分析!I$49,"▲","-"))),ROUND(VALUE(SUBSTITUTE(実質収支比率等に係る経年分析!I$49,"▲","-")),2),NA())</f>
        <v>0.78</v>
      </c>
      <c r="F21" s="162">
        <f>IF(ISNUMBER(VALUE(SUBSTITUTE(実質収支比率等に係る経年分析!J$49,"▲","-"))),ROUND(VALUE(SUBSTITUTE(実質収支比率等に係る経年分析!J$49,"▲","-")),2),NA())</f>
        <v>-0.92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国民健康保険診療所事業特別会計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7.0000000000000007E-2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7.0000000000000007E-2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1.84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1.54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2.13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0.17</v>
      </c>
    </row>
    <row r="34" spans="1:16" x14ac:dyDescent="0.15">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0.37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0.86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0.72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0.36</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1.52</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2.31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4.9400000000000004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6.14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5.12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532</v>
      </c>
      <c r="E42" s="164"/>
      <c r="F42" s="164"/>
      <c r="G42" s="164">
        <f>'実質公債費比率（分子）の構造'!L$52</f>
        <v>517</v>
      </c>
      <c r="H42" s="164"/>
      <c r="I42" s="164"/>
      <c r="J42" s="164">
        <f>'実質公債費比率（分子）の構造'!M$52</f>
        <v>501</v>
      </c>
      <c r="K42" s="164"/>
      <c r="L42" s="164"/>
      <c r="M42" s="164">
        <f>'実質公債費比率（分子）の構造'!N$52</f>
        <v>462</v>
      </c>
      <c r="N42" s="164"/>
      <c r="O42" s="164"/>
      <c r="P42" s="164">
        <f>'実質公債費比率（分子）の構造'!O$52</f>
        <v>424</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1</v>
      </c>
      <c r="L43" s="164"/>
      <c r="M43" s="164"/>
      <c r="N43" s="164">
        <f>'実質公債費比率（分子）の構造'!O$51</f>
        <v>1</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29</v>
      </c>
      <c r="C45" s="164"/>
      <c r="D45" s="164"/>
      <c r="E45" s="164">
        <f>'実質公債費比率（分子）の構造'!L$49</f>
        <v>29</v>
      </c>
      <c r="F45" s="164"/>
      <c r="G45" s="164"/>
      <c r="H45" s="164">
        <f>'実質公債費比率（分子）の構造'!M$49</f>
        <v>18</v>
      </c>
      <c r="I45" s="164"/>
      <c r="J45" s="164"/>
      <c r="K45" s="164">
        <f>'実質公債費比率（分子）の構造'!N$49</f>
        <v>20</v>
      </c>
      <c r="L45" s="164"/>
      <c r="M45" s="164"/>
      <c r="N45" s="164">
        <f>'実質公債費比率（分子）の構造'!O$49</f>
        <v>23</v>
      </c>
      <c r="O45" s="164"/>
      <c r="P45" s="164"/>
    </row>
    <row r="46" spans="1:16" x14ac:dyDescent="0.15">
      <c r="A46" s="164" t="s">
        <v>64</v>
      </c>
      <c r="B46" s="164">
        <f>'実質公債費比率（分子）の構造'!K$48</f>
        <v>312</v>
      </c>
      <c r="C46" s="164"/>
      <c r="D46" s="164"/>
      <c r="E46" s="164">
        <f>'実質公債費比率（分子）の構造'!L$48</f>
        <v>317</v>
      </c>
      <c r="F46" s="164"/>
      <c r="G46" s="164"/>
      <c r="H46" s="164">
        <f>'実質公債費比率（分子）の構造'!M$48</f>
        <v>314</v>
      </c>
      <c r="I46" s="164"/>
      <c r="J46" s="164"/>
      <c r="K46" s="164">
        <f>'実質公債費比率（分子）の構造'!N$48</f>
        <v>237</v>
      </c>
      <c r="L46" s="164"/>
      <c r="M46" s="164"/>
      <c r="N46" s="164">
        <f>'実質公債費比率（分子）の構造'!O$48</f>
        <v>296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459</v>
      </c>
      <c r="C49" s="164"/>
      <c r="D49" s="164"/>
      <c r="E49" s="164">
        <f>'実質公債費比率（分子）の構造'!L$45</f>
        <v>459</v>
      </c>
      <c r="F49" s="164"/>
      <c r="G49" s="164"/>
      <c r="H49" s="164">
        <f>'実質公債費比率（分子）の構造'!M$45</f>
        <v>443</v>
      </c>
      <c r="I49" s="164"/>
      <c r="J49" s="164"/>
      <c r="K49" s="164">
        <f>'実質公債費比率（分子）の構造'!N$45</f>
        <v>431</v>
      </c>
      <c r="L49" s="164"/>
      <c r="M49" s="164"/>
      <c r="N49" s="164">
        <f>'実質公債費比率（分子）の構造'!O$45</f>
        <v>419</v>
      </c>
      <c r="O49" s="164"/>
      <c r="P49" s="164"/>
    </row>
    <row r="50" spans="1:16" x14ac:dyDescent="0.15">
      <c r="A50" s="164" t="s">
        <v>67</v>
      </c>
      <c r="B50" s="164" t="e">
        <f>NA()</f>
        <v>#N/A</v>
      </c>
      <c r="C50" s="164">
        <f>IF(ISNUMBER('実質公債費比率（分子）の構造'!K$53),'実質公債費比率（分子）の構造'!K$53,NA())</f>
        <v>268</v>
      </c>
      <c r="D50" s="164" t="e">
        <f>NA()</f>
        <v>#N/A</v>
      </c>
      <c r="E50" s="164" t="e">
        <f>NA()</f>
        <v>#N/A</v>
      </c>
      <c r="F50" s="164">
        <f>IF(ISNUMBER('実質公債費比率（分子）の構造'!L$53),'実質公債費比率（分子）の構造'!L$53,NA())</f>
        <v>288</v>
      </c>
      <c r="G50" s="164" t="e">
        <f>NA()</f>
        <v>#N/A</v>
      </c>
      <c r="H50" s="164" t="e">
        <f>NA()</f>
        <v>#N/A</v>
      </c>
      <c r="I50" s="164">
        <f>IF(ISNUMBER('実質公債費比率（分子）の構造'!M$53),'実質公債費比率（分子）の構造'!M$53,NA())</f>
        <v>274</v>
      </c>
      <c r="J50" s="164" t="e">
        <f>NA()</f>
        <v>#N/A</v>
      </c>
      <c r="K50" s="164" t="e">
        <f>NA()</f>
        <v>#N/A</v>
      </c>
      <c r="L50" s="164">
        <f>IF(ISNUMBER('実質公債費比率（分子）の構造'!N$53),'実質公債費比率（分子）の構造'!N$53,NA())</f>
        <v>227</v>
      </c>
      <c r="M50" s="164" t="e">
        <f>NA()</f>
        <v>#N/A</v>
      </c>
      <c r="N50" s="164" t="e">
        <f>NA()</f>
        <v>#N/A</v>
      </c>
      <c r="O50" s="164">
        <f>IF(ISNUMBER('実質公債費比率（分子）の構造'!O$53),'実質公債費比率（分子）の構造'!O$53,NA())</f>
        <v>315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4202</v>
      </c>
      <c r="E56" s="163"/>
      <c r="F56" s="163"/>
      <c r="G56" s="163">
        <f>'将来負担比率（分子）の構造'!J$52</f>
        <v>4256</v>
      </c>
      <c r="H56" s="163"/>
      <c r="I56" s="163"/>
      <c r="J56" s="163">
        <f>'将来負担比率（分子）の構造'!K$52</f>
        <v>4056</v>
      </c>
      <c r="K56" s="163"/>
      <c r="L56" s="163"/>
      <c r="M56" s="163">
        <f>'将来負担比率（分子）の構造'!L$52</f>
        <v>4141</v>
      </c>
      <c r="N56" s="163"/>
      <c r="O56" s="163"/>
      <c r="P56" s="163">
        <f>'将来負担比率（分子）の構造'!M$52</f>
        <v>6706</v>
      </c>
    </row>
    <row r="57" spans="1:16" x14ac:dyDescent="0.15">
      <c r="A57" s="163" t="s">
        <v>42</v>
      </c>
      <c r="B57" s="163"/>
      <c r="C57" s="163"/>
      <c r="D57" s="163">
        <f>'将来負担比率（分子）の構造'!I$51</f>
        <v>253</v>
      </c>
      <c r="E57" s="163"/>
      <c r="F57" s="163"/>
      <c r="G57" s="163">
        <f>'将来負担比率（分子）の構造'!J$51</f>
        <v>205</v>
      </c>
      <c r="H57" s="163"/>
      <c r="I57" s="163"/>
      <c r="J57" s="163">
        <f>'将来負担比率（分子）の構造'!K$51</f>
        <v>122</v>
      </c>
      <c r="K57" s="163"/>
      <c r="L57" s="163"/>
      <c r="M57" s="163">
        <f>'将来負担比率（分子）の構造'!L$51</f>
        <v>129</v>
      </c>
      <c r="N57" s="163"/>
      <c r="O57" s="163"/>
      <c r="P57" s="163">
        <f>'将来負担比率（分子）の構造'!M$51</f>
        <v>137</v>
      </c>
    </row>
    <row r="58" spans="1:16" x14ac:dyDescent="0.15">
      <c r="A58" s="163" t="s">
        <v>41</v>
      </c>
      <c r="B58" s="163"/>
      <c r="C58" s="163"/>
      <c r="D58" s="163">
        <f>'将来負担比率（分子）の構造'!I$50</f>
        <v>2798</v>
      </c>
      <c r="E58" s="163"/>
      <c r="F58" s="163"/>
      <c r="G58" s="163">
        <f>'将来負担比率（分子）の構造'!J$50</f>
        <v>3473</v>
      </c>
      <c r="H58" s="163"/>
      <c r="I58" s="163"/>
      <c r="J58" s="163">
        <f>'将来負担比率（分子）の構造'!K$50</f>
        <v>3760</v>
      </c>
      <c r="K58" s="163"/>
      <c r="L58" s="163"/>
      <c r="M58" s="163">
        <f>'将来負担比率（分子）の構造'!L$50</f>
        <v>3910</v>
      </c>
      <c r="N58" s="163"/>
      <c r="O58" s="163"/>
      <c r="P58" s="163">
        <f>'将来負担比率（分子）の構造'!M$50</f>
        <v>3649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101</v>
      </c>
      <c r="C62" s="163"/>
      <c r="D62" s="163"/>
      <c r="E62" s="163">
        <f>'将来負担比率（分子）の構造'!J$45</f>
        <v>136</v>
      </c>
      <c r="F62" s="163"/>
      <c r="G62" s="163"/>
      <c r="H62" s="163">
        <f>'将来負担比率（分子）の構造'!K$45</f>
        <v>120</v>
      </c>
      <c r="I62" s="163"/>
      <c r="J62" s="163"/>
      <c r="K62" s="163">
        <f>'将来負担比率（分子）の構造'!L$45</f>
        <v>129</v>
      </c>
      <c r="L62" s="163"/>
      <c r="M62" s="163"/>
      <c r="N62" s="163">
        <f>'将来負担比率（分子）の構造'!M$45</f>
        <v>115</v>
      </c>
      <c r="O62" s="163"/>
      <c r="P62" s="163"/>
    </row>
    <row r="63" spans="1:16" x14ac:dyDescent="0.15">
      <c r="A63" s="163" t="s">
        <v>34</v>
      </c>
      <c r="B63" s="163">
        <f>'将来負担比率（分子）の構造'!I$44</f>
        <v>270</v>
      </c>
      <c r="C63" s="163"/>
      <c r="D63" s="163"/>
      <c r="E63" s="163">
        <f>'将来負担比率（分子）の構造'!J$44</f>
        <v>243</v>
      </c>
      <c r="F63" s="163"/>
      <c r="G63" s="163"/>
      <c r="H63" s="163">
        <f>'将来負担比率（分子）の構造'!K$44</f>
        <v>231</v>
      </c>
      <c r="I63" s="163"/>
      <c r="J63" s="163"/>
      <c r="K63" s="163">
        <f>'将来負担比率（分子）の構造'!L$44</f>
        <v>224</v>
      </c>
      <c r="L63" s="163"/>
      <c r="M63" s="163"/>
      <c r="N63" s="163">
        <f>'将来負担比率（分子）の構造'!M$44</f>
        <v>213</v>
      </c>
      <c r="O63" s="163"/>
      <c r="P63" s="163"/>
    </row>
    <row r="64" spans="1:16" x14ac:dyDescent="0.15">
      <c r="A64" s="163" t="s">
        <v>33</v>
      </c>
      <c r="B64" s="163">
        <f>'将来負担比率（分子）の構造'!I$43</f>
        <v>2435</v>
      </c>
      <c r="C64" s="163"/>
      <c r="D64" s="163"/>
      <c r="E64" s="163">
        <f>'将来負担比率（分子）の構造'!J$43</f>
        <v>2371</v>
      </c>
      <c r="F64" s="163"/>
      <c r="G64" s="163"/>
      <c r="H64" s="163">
        <f>'将来負担比率（分子）の構造'!K$43</f>
        <v>2330</v>
      </c>
      <c r="I64" s="163"/>
      <c r="J64" s="163"/>
      <c r="K64" s="163">
        <f>'将来負担比率（分子）の構造'!L$43</f>
        <v>2204</v>
      </c>
      <c r="L64" s="163"/>
      <c r="M64" s="163"/>
      <c r="N64" s="163">
        <f>'将来負担比率（分子）の構造'!M$43</f>
        <v>1897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4147</v>
      </c>
      <c r="C66" s="163"/>
      <c r="D66" s="163"/>
      <c r="E66" s="163">
        <f>'将来負担比率（分子）の構造'!J$41</f>
        <v>3957</v>
      </c>
      <c r="F66" s="163"/>
      <c r="G66" s="163"/>
      <c r="H66" s="163">
        <f>'将来負担比率（分子）の構造'!K$41</f>
        <v>3903</v>
      </c>
      <c r="I66" s="163"/>
      <c r="J66" s="163"/>
      <c r="K66" s="163">
        <f>'将来負担比率（分子）の構造'!L$41</f>
        <v>4421</v>
      </c>
      <c r="L66" s="163"/>
      <c r="M66" s="163"/>
      <c r="N66" s="163">
        <f>'将来負担比率（分子）の構造'!M$41</f>
        <v>8569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302</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835</v>
      </c>
      <c r="C72" s="167">
        <f>基金残高に係る経年分析!G55</f>
        <v>835</v>
      </c>
      <c r="D72" s="167">
        <f>基金残高に係る経年分析!H55</f>
        <v>876</v>
      </c>
    </row>
    <row r="73" spans="1:16" x14ac:dyDescent="0.15">
      <c r="A73" s="166" t="s">
        <v>74</v>
      </c>
      <c r="B73" s="167">
        <f>基金残高に係る経年分析!F56</f>
        <v>1150</v>
      </c>
      <c r="C73" s="167">
        <f>基金残高に係る経年分析!G56</f>
        <v>1255</v>
      </c>
      <c r="D73" s="167">
        <f>基金残高に係る経年分析!H56</f>
        <v>1426</v>
      </c>
    </row>
    <row r="74" spans="1:16" x14ac:dyDescent="0.15">
      <c r="A74" s="166" t="s">
        <v>75</v>
      </c>
      <c r="B74" s="167">
        <f>基金残高に係る経年分析!F57</f>
        <v>1302</v>
      </c>
      <c r="C74" s="167">
        <f>基金残高に係る経年分析!G57</f>
        <v>1373</v>
      </c>
      <c r="D74" s="167">
        <f>基金残高に係る経年分析!H57</f>
        <v>683</v>
      </c>
    </row>
  </sheetData>
  <sheetProtection algorithmName="SHA-512" hashValue="5uutrwfiaUYJeiN3/cY3o/Et2gAZBXUTLkleSHOhC/WjQwCZdeNlweAL3UFQdmbW5z9hoaZSbx4E4vCt3PxUmw==" saltValue="4twEiYktyCY8paZYPbry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6"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1444708</v>
      </c>
      <c r="S5" s="677"/>
      <c r="T5" s="677"/>
      <c r="U5" s="677"/>
      <c r="V5" s="677"/>
      <c r="W5" s="677"/>
      <c r="X5" s="677"/>
      <c r="Y5" s="702"/>
      <c r="Z5" s="715">
        <v>10.7</v>
      </c>
      <c r="AA5" s="715"/>
      <c r="AB5" s="715"/>
      <c r="AC5" s="715"/>
      <c r="AD5" s="716">
        <v>1444708</v>
      </c>
      <c r="AE5" s="716"/>
      <c r="AF5" s="716"/>
      <c r="AG5" s="716"/>
      <c r="AH5" s="716"/>
      <c r="AI5" s="716"/>
      <c r="AJ5" s="716"/>
      <c r="AK5" s="716"/>
      <c r="AL5" s="703">
        <v>36</v>
      </c>
      <c r="AM5" s="685"/>
      <c r="AN5" s="685"/>
      <c r="AO5" s="704"/>
      <c r="AP5" s="679" t="s">
        <v>217</v>
      </c>
      <c r="AQ5" s="680"/>
      <c r="AR5" s="680"/>
      <c r="AS5" s="680"/>
      <c r="AT5" s="680"/>
      <c r="AU5" s="680"/>
      <c r="AV5" s="680"/>
      <c r="AW5" s="680"/>
      <c r="AX5" s="680"/>
      <c r="AY5" s="680"/>
      <c r="AZ5" s="680"/>
      <c r="BA5" s="680"/>
      <c r="BB5" s="680"/>
      <c r="BC5" s="680"/>
      <c r="BD5" s="680"/>
      <c r="BE5" s="680"/>
      <c r="BF5" s="681"/>
      <c r="BG5" s="621">
        <v>1421827</v>
      </c>
      <c r="BH5" s="622"/>
      <c r="BI5" s="622"/>
      <c r="BJ5" s="622"/>
      <c r="BK5" s="622"/>
      <c r="BL5" s="622"/>
      <c r="BM5" s="622"/>
      <c r="BN5" s="623"/>
      <c r="BO5" s="659">
        <v>98.4</v>
      </c>
      <c r="BP5" s="659"/>
      <c r="BQ5" s="659"/>
      <c r="BR5" s="659"/>
      <c r="BS5" s="660" t="s">
        <v>121</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82405</v>
      </c>
      <c r="S6" s="622"/>
      <c r="T6" s="622"/>
      <c r="U6" s="622"/>
      <c r="V6" s="622"/>
      <c r="W6" s="622"/>
      <c r="X6" s="622"/>
      <c r="Y6" s="623"/>
      <c r="Z6" s="659">
        <v>0.6</v>
      </c>
      <c r="AA6" s="659"/>
      <c r="AB6" s="659"/>
      <c r="AC6" s="659"/>
      <c r="AD6" s="660">
        <v>82405</v>
      </c>
      <c r="AE6" s="660"/>
      <c r="AF6" s="660"/>
      <c r="AG6" s="660"/>
      <c r="AH6" s="660"/>
      <c r="AI6" s="660"/>
      <c r="AJ6" s="660"/>
      <c r="AK6" s="660"/>
      <c r="AL6" s="624">
        <v>2.1</v>
      </c>
      <c r="AM6" s="625"/>
      <c r="AN6" s="625"/>
      <c r="AO6" s="661"/>
      <c r="AP6" s="618" t="s">
        <v>222</v>
      </c>
      <c r="AQ6" s="619"/>
      <c r="AR6" s="619"/>
      <c r="AS6" s="619"/>
      <c r="AT6" s="619"/>
      <c r="AU6" s="619"/>
      <c r="AV6" s="619"/>
      <c r="AW6" s="619"/>
      <c r="AX6" s="619"/>
      <c r="AY6" s="619"/>
      <c r="AZ6" s="619"/>
      <c r="BA6" s="619"/>
      <c r="BB6" s="619"/>
      <c r="BC6" s="619"/>
      <c r="BD6" s="619"/>
      <c r="BE6" s="619"/>
      <c r="BF6" s="620"/>
      <c r="BG6" s="621">
        <v>1421827</v>
      </c>
      <c r="BH6" s="622"/>
      <c r="BI6" s="622"/>
      <c r="BJ6" s="622"/>
      <c r="BK6" s="622"/>
      <c r="BL6" s="622"/>
      <c r="BM6" s="622"/>
      <c r="BN6" s="623"/>
      <c r="BO6" s="659">
        <v>98.4</v>
      </c>
      <c r="BP6" s="659"/>
      <c r="BQ6" s="659"/>
      <c r="BR6" s="659"/>
      <c r="BS6" s="660" t="s">
        <v>121</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85318</v>
      </c>
      <c r="CS6" s="622"/>
      <c r="CT6" s="622"/>
      <c r="CU6" s="622"/>
      <c r="CV6" s="622"/>
      <c r="CW6" s="622"/>
      <c r="CX6" s="622"/>
      <c r="CY6" s="623"/>
      <c r="CZ6" s="703">
        <v>0.6</v>
      </c>
      <c r="DA6" s="685"/>
      <c r="DB6" s="685"/>
      <c r="DC6" s="705"/>
      <c r="DD6" s="627" t="s">
        <v>121</v>
      </c>
      <c r="DE6" s="622"/>
      <c r="DF6" s="622"/>
      <c r="DG6" s="622"/>
      <c r="DH6" s="622"/>
      <c r="DI6" s="622"/>
      <c r="DJ6" s="622"/>
      <c r="DK6" s="622"/>
      <c r="DL6" s="622"/>
      <c r="DM6" s="622"/>
      <c r="DN6" s="622"/>
      <c r="DO6" s="622"/>
      <c r="DP6" s="623"/>
      <c r="DQ6" s="627">
        <v>85318</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509</v>
      </c>
      <c r="S7" s="622"/>
      <c r="T7" s="622"/>
      <c r="U7" s="622"/>
      <c r="V7" s="622"/>
      <c r="W7" s="622"/>
      <c r="X7" s="622"/>
      <c r="Y7" s="623"/>
      <c r="Z7" s="659">
        <v>0</v>
      </c>
      <c r="AA7" s="659"/>
      <c r="AB7" s="659"/>
      <c r="AC7" s="659"/>
      <c r="AD7" s="660">
        <v>509</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441596</v>
      </c>
      <c r="BH7" s="622"/>
      <c r="BI7" s="622"/>
      <c r="BJ7" s="622"/>
      <c r="BK7" s="622"/>
      <c r="BL7" s="622"/>
      <c r="BM7" s="622"/>
      <c r="BN7" s="623"/>
      <c r="BO7" s="659">
        <v>30.6</v>
      </c>
      <c r="BP7" s="659"/>
      <c r="BQ7" s="659"/>
      <c r="BR7" s="659"/>
      <c r="BS7" s="660" t="s">
        <v>121</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984865</v>
      </c>
      <c r="CS7" s="622"/>
      <c r="CT7" s="622"/>
      <c r="CU7" s="622"/>
      <c r="CV7" s="622"/>
      <c r="CW7" s="622"/>
      <c r="CX7" s="622"/>
      <c r="CY7" s="623"/>
      <c r="CZ7" s="659">
        <v>7.4</v>
      </c>
      <c r="DA7" s="659"/>
      <c r="DB7" s="659"/>
      <c r="DC7" s="659"/>
      <c r="DD7" s="627">
        <v>42807</v>
      </c>
      <c r="DE7" s="622"/>
      <c r="DF7" s="622"/>
      <c r="DG7" s="622"/>
      <c r="DH7" s="622"/>
      <c r="DI7" s="622"/>
      <c r="DJ7" s="622"/>
      <c r="DK7" s="622"/>
      <c r="DL7" s="622"/>
      <c r="DM7" s="622"/>
      <c r="DN7" s="622"/>
      <c r="DO7" s="622"/>
      <c r="DP7" s="623"/>
      <c r="DQ7" s="627">
        <v>876348</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4551</v>
      </c>
      <c r="S8" s="622"/>
      <c r="T8" s="622"/>
      <c r="U8" s="622"/>
      <c r="V8" s="622"/>
      <c r="W8" s="622"/>
      <c r="X8" s="622"/>
      <c r="Y8" s="623"/>
      <c r="Z8" s="659">
        <v>0</v>
      </c>
      <c r="AA8" s="659"/>
      <c r="AB8" s="659"/>
      <c r="AC8" s="659"/>
      <c r="AD8" s="660">
        <v>4551</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16177</v>
      </c>
      <c r="BH8" s="622"/>
      <c r="BI8" s="622"/>
      <c r="BJ8" s="622"/>
      <c r="BK8" s="622"/>
      <c r="BL8" s="622"/>
      <c r="BM8" s="622"/>
      <c r="BN8" s="623"/>
      <c r="BO8" s="659">
        <v>1.1000000000000001</v>
      </c>
      <c r="BP8" s="659"/>
      <c r="BQ8" s="659"/>
      <c r="BR8" s="659"/>
      <c r="BS8" s="660" t="s">
        <v>121</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2221702</v>
      </c>
      <c r="CS8" s="622"/>
      <c r="CT8" s="622"/>
      <c r="CU8" s="622"/>
      <c r="CV8" s="622"/>
      <c r="CW8" s="622"/>
      <c r="CX8" s="622"/>
      <c r="CY8" s="623"/>
      <c r="CZ8" s="659">
        <v>16.8</v>
      </c>
      <c r="DA8" s="659"/>
      <c r="DB8" s="659"/>
      <c r="DC8" s="659"/>
      <c r="DD8" s="627">
        <v>1545</v>
      </c>
      <c r="DE8" s="622"/>
      <c r="DF8" s="622"/>
      <c r="DG8" s="622"/>
      <c r="DH8" s="622"/>
      <c r="DI8" s="622"/>
      <c r="DJ8" s="622"/>
      <c r="DK8" s="622"/>
      <c r="DL8" s="622"/>
      <c r="DM8" s="622"/>
      <c r="DN8" s="622"/>
      <c r="DO8" s="622"/>
      <c r="DP8" s="623"/>
      <c r="DQ8" s="627">
        <v>1144382</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5569</v>
      </c>
      <c r="S9" s="622"/>
      <c r="T9" s="622"/>
      <c r="U9" s="622"/>
      <c r="V9" s="622"/>
      <c r="W9" s="622"/>
      <c r="X9" s="622"/>
      <c r="Y9" s="623"/>
      <c r="Z9" s="659">
        <v>0</v>
      </c>
      <c r="AA9" s="659"/>
      <c r="AB9" s="659"/>
      <c r="AC9" s="659"/>
      <c r="AD9" s="660">
        <v>5569</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362912</v>
      </c>
      <c r="BH9" s="622"/>
      <c r="BI9" s="622"/>
      <c r="BJ9" s="622"/>
      <c r="BK9" s="622"/>
      <c r="BL9" s="622"/>
      <c r="BM9" s="622"/>
      <c r="BN9" s="623"/>
      <c r="BO9" s="659">
        <v>25.1</v>
      </c>
      <c r="BP9" s="659"/>
      <c r="BQ9" s="659"/>
      <c r="BR9" s="659"/>
      <c r="BS9" s="660" t="s">
        <v>121</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409645</v>
      </c>
      <c r="CS9" s="622"/>
      <c r="CT9" s="622"/>
      <c r="CU9" s="622"/>
      <c r="CV9" s="622"/>
      <c r="CW9" s="622"/>
      <c r="CX9" s="622"/>
      <c r="CY9" s="623"/>
      <c r="CZ9" s="659">
        <v>3.1</v>
      </c>
      <c r="DA9" s="659"/>
      <c r="DB9" s="659"/>
      <c r="DC9" s="659"/>
      <c r="DD9" s="627">
        <v>6525</v>
      </c>
      <c r="DE9" s="622"/>
      <c r="DF9" s="622"/>
      <c r="DG9" s="622"/>
      <c r="DH9" s="622"/>
      <c r="DI9" s="622"/>
      <c r="DJ9" s="622"/>
      <c r="DK9" s="622"/>
      <c r="DL9" s="622"/>
      <c r="DM9" s="622"/>
      <c r="DN9" s="622"/>
      <c r="DO9" s="622"/>
      <c r="DP9" s="623"/>
      <c r="DQ9" s="627">
        <v>382471</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19388</v>
      </c>
      <c r="BH10" s="622"/>
      <c r="BI10" s="622"/>
      <c r="BJ10" s="622"/>
      <c r="BK10" s="622"/>
      <c r="BL10" s="622"/>
      <c r="BM10" s="622"/>
      <c r="BN10" s="623"/>
      <c r="BO10" s="659">
        <v>1.3</v>
      </c>
      <c r="BP10" s="659"/>
      <c r="BQ10" s="659"/>
      <c r="BR10" s="659"/>
      <c r="BS10" s="660" t="s">
        <v>121</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67</v>
      </c>
      <c r="CS10" s="622"/>
      <c r="CT10" s="622"/>
      <c r="CU10" s="622"/>
      <c r="CV10" s="622"/>
      <c r="CW10" s="622"/>
      <c r="CX10" s="622"/>
      <c r="CY10" s="623"/>
      <c r="CZ10" s="659">
        <v>0</v>
      </c>
      <c r="DA10" s="659"/>
      <c r="DB10" s="659"/>
      <c r="DC10" s="659"/>
      <c r="DD10" s="627" t="s">
        <v>121</v>
      </c>
      <c r="DE10" s="622"/>
      <c r="DF10" s="622"/>
      <c r="DG10" s="622"/>
      <c r="DH10" s="622"/>
      <c r="DI10" s="622"/>
      <c r="DJ10" s="622"/>
      <c r="DK10" s="622"/>
      <c r="DL10" s="622"/>
      <c r="DM10" s="622"/>
      <c r="DN10" s="622"/>
      <c r="DO10" s="622"/>
      <c r="DP10" s="623"/>
      <c r="DQ10" s="627">
        <v>67</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265815</v>
      </c>
      <c r="S11" s="622"/>
      <c r="T11" s="622"/>
      <c r="U11" s="622"/>
      <c r="V11" s="622"/>
      <c r="W11" s="622"/>
      <c r="X11" s="622"/>
      <c r="Y11" s="623"/>
      <c r="Z11" s="624">
        <v>2</v>
      </c>
      <c r="AA11" s="625"/>
      <c r="AB11" s="625"/>
      <c r="AC11" s="626"/>
      <c r="AD11" s="627">
        <v>265815</v>
      </c>
      <c r="AE11" s="622"/>
      <c r="AF11" s="622"/>
      <c r="AG11" s="622"/>
      <c r="AH11" s="622"/>
      <c r="AI11" s="622"/>
      <c r="AJ11" s="622"/>
      <c r="AK11" s="623"/>
      <c r="AL11" s="624">
        <v>6.6</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43119</v>
      </c>
      <c r="BH11" s="622"/>
      <c r="BI11" s="622"/>
      <c r="BJ11" s="622"/>
      <c r="BK11" s="622"/>
      <c r="BL11" s="622"/>
      <c r="BM11" s="622"/>
      <c r="BN11" s="623"/>
      <c r="BO11" s="659">
        <v>3</v>
      </c>
      <c r="BP11" s="659"/>
      <c r="BQ11" s="659"/>
      <c r="BR11" s="659"/>
      <c r="BS11" s="660" t="s">
        <v>121</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214555</v>
      </c>
      <c r="CS11" s="622"/>
      <c r="CT11" s="622"/>
      <c r="CU11" s="622"/>
      <c r="CV11" s="622"/>
      <c r="CW11" s="622"/>
      <c r="CX11" s="622"/>
      <c r="CY11" s="623"/>
      <c r="CZ11" s="659">
        <v>1.6</v>
      </c>
      <c r="DA11" s="659"/>
      <c r="DB11" s="659"/>
      <c r="DC11" s="659"/>
      <c r="DD11" s="627">
        <v>32303</v>
      </c>
      <c r="DE11" s="622"/>
      <c r="DF11" s="622"/>
      <c r="DG11" s="622"/>
      <c r="DH11" s="622"/>
      <c r="DI11" s="622"/>
      <c r="DJ11" s="622"/>
      <c r="DK11" s="622"/>
      <c r="DL11" s="622"/>
      <c r="DM11" s="622"/>
      <c r="DN11" s="622"/>
      <c r="DO11" s="622"/>
      <c r="DP11" s="623"/>
      <c r="DQ11" s="627">
        <v>104504</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8300</v>
      </c>
      <c r="S12" s="622"/>
      <c r="T12" s="622"/>
      <c r="U12" s="622"/>
      <c r="V12" s="622"/>
      <c r="W12" s="622"/>
      <c r="X12" s="622"/>
      <c r="Y12" s="623"/>
      <c r="Z12" s="659">
        <v>0.1</v>
      </c>
      <c r="AA12" s="659"/>
      <c r="AB12" s="659"/>
      <c r="AC12" s="659"/>
      <c r="AD12" s="660">
        <v>8300</v>
      </c>
      <c r="AE12" s="660"/>
      <c r="AF12" s="660"/>
      <c r="AG12" s="660"/>
      <c r="AH12" s="660"/>
      <c r="AI12" s="660"/>
      <c r="AJ12" s="660"/>
      <c r="AK12" s="660"/>
      <c r="AL12" s="624">
        <v>0.2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833901</v>
      </c>
      <c r="BH12" s="622"/>
      <c r="BI12" s="622"/>
      <c r="BJ12" s="622"/>
      <c r="BK12" s="622"/>
      <c r="BL12" s="622"/>
      <c r="BM12" s="622"/>
      <c r="BN12" s="623"/>
      <c r="BO12" s="659">
        <v>57.7</v>
      </c>
      <c r="BP12" s="659"/>
      <c r="BQ12" s="659"/>
      <c r="BR12" s="659"/>
      <c r="BS12" s="660" t="s">
        <v>121</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96028</v>
      </c>
      <c r="CS12" s="622"/>
      <c r="CT12" s="622"/>
      <c r="CU12" s="622"/>
      <c r="CV12" s="622"/>
      <c r="CW12" s="622"/>
      <c r="CX12" s="622"/>
      <c r="CY12" s="623"/>
      <c r="CZ12" s="659">
        <v>0.7</v>
      </c>
      <c r="DA12" s="659"/>
      <c r="DB12" s="659"/>
      <c r="DC12" s="659"/>
      <c r="DD12" s="627">
        <v>269</v>
      </c>
      <c r="DE12" s="622"/>
      <c r="DF12" s="622"/>
      <c r="DG12" s="622"/>
      <c r="DH12" s="622"/>
      <c r="DI12" s="622"/>
      <c r="DJ12" s="622"/>
      <c r="DK12" s="622"/>
      <c r="DL12" s="622"/>
      <c r="DM12" s="622"/>
      <c r="DN12" s="622"/>
      <c r="DO12" s="622"/>
      <c r="DP12" s="623"/>
      <c r="DQ12" s="627">
        <v>75155</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833889</v>
      </c>
      <c r="BH13" s="622"/>
      <c r="BI13" s="622"/>
      <c r="BJ13" s="622"/>
      <c r="BK13" s="622"/>
      <c r="BL13" s="622"/>
      <c r="BM13" s="622"/>
      <c r="BN13" s="623"/>
      <c r="BO13" s="659">
        <v>57.7</v>
      </c>
      <c r="BP13" s="659"/>
      <c r="BQ13" s="659"/>
      <c r="BR13" s="659"/>
      <c r="BS13" s="660" t="s">
        <v>121</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796831</v>
      </c>
      <c r="CS13" s="622"/>
      <c r="CT13" s="622"/>
      <c r="CU13" s="622"/>
      <c r="CV13" s="622"/>
      <c r="CW13" s="622"/>
      <c r="CX13" s="622"/>
      <c r="CY13" s="623"/>
      <c r="CZ13" s="659">
        <v>6</v>
      </c>
      <c r="DA13" s="659"/>
      <c r="DB13" s="659"/>
      <c r="DC13" s="659"/>
      <c r="DD13" s="627">
        <v>235395</v>
      </c>
      <c r="DE13" s="622"/>
      <c r="DF13" s="622"/>
      <c r="DG13" s="622"/>
      <c r="DH13" s="622"/>
      <c r="DI13" s="622"/>
      <c r="DJ13" s="622"/>
      <c r="DK13" s="622"/>
      <c r="DL13" s="622"/>
      <c r="DM13" s="622"/>
      <c r="DN13" s="622"/>
      <c r="DO13" s="622"/>
      <c r="DP13" s="623"/>
      <c r="DQ13" s="627">
        <v>692815</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48485</v>
      </c>
      <c r="BH14" s="622"/>
      <c r="BI14" s="622"/>
      <c r="BJ14" s="622"/>
      <c r="BK14" s="622"/>
      <c r="BL14" s="622"/>
      <c r="BM14" s="622"/>
      <c r="BN14" s="623"/>
      <c r="BO14" s="659">
        <v>3.4</v>
      </c>
      <c r="BP14" s="659"/>
      <c r="BQ14" s="659"/>
      <c r="BR14" s="659"/>
      <c r="BS14" s="660" t="s">
        <v>121</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287509</v>
      </c>
      <c r="CS14" s="622"/>
      <c r="CT14" s="622"/>
      <c r="CU14" s="622"/>
      <c r="CV14" s="622"/>
      <c r="CW14" s="622"/>
      <c r="CX14" s="622"/>
      <c r="CY14" s="623"/>
      <c r="CZ14" s="659">
        <v>2.2000000000000002</v>
      </c>
      <c r="DA14" s="659"/>
      <c r="DB14" s="659"/>
      <c r="DC14" s="659"/>
      <c r="DD14" s="627">
        <v>2596</v>
      </c>
      <c r="DE14" s="622"/>
      <c r="DF14" s="622"/>
      <c r="DG14" s="622"/>
      <c r="DH14" s="622"/>
      <c r="DI14" s="622"/>
      <c r="DJ14" s="622"/>
      <c r="DK14" s="622"/>
      <c r="DL14" s="622"/>
      <c r="DM14" s="622"/>
      <c r="DN14" s="622"/>
      <c r="DO14" s="622"/>
      <c r="DP14" s="623"/>
      <c r="DQ14" s="627">
        <v>287509</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8230</v>
      </c>
      <c r="S15" s="622"/>
      <c r="T15" s="622"/>
      <c r="U15" s="622"/>
      <c r="V15" s="622"/>
      <c r="W15" s="622"/>
      <c r="X15" s="622"/>
      <c r="Y15" s="623"/>
      <c r="Z15" s="659">
        <v>0.1</v>
      </c>
      <c r="AA15" s="659"/>
      <c r="AB15" s="659"/>
      <c r="AC15" s="659"/>
      <c r="AD15" s="660">
        <v>8230</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97845</v>
      </c>
      <c r="BH15" s="622"/>
      <c r="BI15" s="622"/>
      <c r="BJ15" s="622"/>
      <c r="BK15" s="622"/>
      <c r="BL15" s="622"/>
      <c r="BM15" s="622"/>
      <c r="BN15" s="623"/>
      <c r="BO15" s="659">
        <v>6.8</v>
      </c>
      <c r="BP15" s="659"/>
      <c r="BQ15" s="659"/>
      <c r="BR15" s="659"/>
      <c r="BS15" s="660" t="s">
        <v>121</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7743851</v>
      </c>
      <c r="CS15" s="622"/>
      <c r="CT15" s="622"/>
      <c r="CU15" s="622"/>
      <c r="CV15" s="622"/>
      <c r="CW15" s="622"/>
      <c r="CX15" s="622"/>
      <c r="CY15" s="623"/>
      <c r="CZ15" s="659">
        <v>58.4</v>
      </c>
      <c r="DA15" s="659"/>
      <c r="DB15" s="659"/>
      <c r="DC15" s="659"/>
      <c r="DD15" s="627">
        <v>7003553</v>
      </c>
      <c r="DE15" s="622"/>
      <c r="DF15" s="622"/>
      <c r="DG15" s="622"/>
      <c r="DH15" s="622"/>
      <c r="DI15" s="622"/>
      <c r="DJ15" s="622"/>
      <c r="DK15" s="622"/>
      <c r="DL15" s="622"/>
      <c r="DM15" s="622"/>
      <c r="DN15" s="622"/>
      <c r="DO15" s="622"/>
      <c r="DP15" s="623"/>
      <c r="DQ15" s="627">
        <v>606153</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13109</v>
      </c>
      <c r="S16" s="622"/>
      <c r="T16" s="622"/>
      <c r="U16" s="622"/>
      <c r="V16" s="622"/>
      <c r="W16" s="622"/>
      <c r="X16" s="622"/>
      <c r="Y16" s="623"/>
      <c r="Z16" s="659">
        <v>0.1</v>
      </c>
      <c r="AA16" s="659"/>
      <c r="AB16" s="659"/>
      <c r="AC16" s="659"/>
      <c r="AD16" s="660">
        <v>13109</v>
      </c>
      <c r="AE16" s="660"/>
      <c r="AF16" s="660"/>
      <c r="AG16" s="660"/>
      <c r="AH16" s="660"/>
      <c r="AI16" s="660"/>
      <c r="AJ16" s="660"/>
      <c r="AK16" s="660"/>
      <c r="AL16" s="624">
        <v>0.3</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28</v>
      </c>
      <c r="CS16" s="622"/>
      <c r="CT16" s="622"/>
      <c r="CU16" s="622"/>
      <c r="CV16" s="622"/>
      <c r="CW16" s="622"/>
      <c r="CX16" s="622"/>
      <c r="CY16" s="623"/>
      <c r="CZ16" s="659">
        <v>0</v>
      </c>
      <c r="DA16" s="659"/>
      <c r="DB16" s="659"/>
      <c r="DC16" s="659"/>
      <c r="DD16" s="627" t="s">
        <v>121</v>
      </c>
      <c r="DE16" s="622"/>
      <c r="DF16" s="622"/>
      <c r="DG16" s="622"/>
      <c r="DH16" s="622"/>
      <c r="DI16" s="622"/>
      <c r="DJ16" s="622"/>
      <c r="DK16" s="622"/>
      <c r="DL16" s="622"/>
      <c r="DM16" s="622"/>
      <c r="DN16" s="622"/>
      <c r="DO16" s="622"/>
      <c r="DP16" s="623"/>
      <c r="DQ16" s="627">
        <v>28</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71703</v>
      </c>
      <c r="S17" s="622"/>
      <c r="T17" s="622"/>
      <c r="U17" s="622"/>
      <c r="V17" s="622"/>
      <c r="W17" s="622"/>
      <c r="X17" s="622"/>
      <c r="Y17" s="623"/>
      <c r="Z17" s="659">
        <v>0.5</v>
      </c>
      <c r="AA17" s="659"/>
      <c r="AB17" s="659"/>
      <c r="AC17" s="659"/>
      <c r="AD17" s="660">
        <v>71703</v>
      </c>
      <c r="AE17" s="660"/>
      <c r="AF17" s="660"/>
      <c r="AG17" s="660"/>
      <c r="AH17" s="660"/>
      <c r="AI17" s="660"/>
      <c r="AJ17" s="660"/>
      <c r="AK17" s="660"/>
      <c r="AL17" s="624">
        <v>1.8</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419763</v>
      </c>
      <c r="CS17" s="622"/>
      <c r="CT17" s="622"/>
      <c r="CU17" s="622"/>
      <c r="CV17" s="622"/>
      <c r="CW17" s="622"/>
      <c r="CX17" s="622"/>
      <c r="CY17" s="623"/>
      <c r="CZ17" s="659">
        <v>3.2</v>
      </c>
      <c r="DA17" s="659"/>
      <c r="DB17" s="659"/>
      <c r="DC17" s="659"/>
      <c r="DD17" s="627" t="s">
        <v>121</v>
      </c>
      <c r="DE17" s="622"/>
      <c r="DF17" s="622"/>
      <c r="DG17" s="622"/>
      <c r="DH17" s="622"/>
      <c r="DI17" s="622"/>
      <c r="DJ17" s="622"/>
      <c r="DK17" s="622"/>
      <c r="DL17" s="622"/>
      <c r="DM17" s="622"/>
      <c r="DN17" s="622"/>
      <c r="DO17" s="622"/>
      <c r="DP17" s="623"/>
      <c r="DQ17" s="627">
        <v>396118</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17183</v>
      </c>
      <c r="S18" s="622"/>
      <c r="T18" s="622"/>
      <c r="U18" s="622"/>
      <c r="V18" s="622"/>
      <c r="W18" s="622"/>
      <c r="X18" s="622"/>
      <c r="Y18" s="623"/>
      <c r="Z18" s="659">
        <v>0.1</v>
      </c>
      <c r="AA18" s="659"/>
      <c r="AB18" s="659"/>
      <c r="AC18" s="659"/>
      <c r="AD18" s="660">
        <v>17183</v>
      </c>
      <c r="AE18" s="660"/>
      <c r="AF18" s="660"/>
      <c r="AG18" s="660"/>
      <c r="AH18" s="660"/>
      <c r="AI18" s="660"/>
      <c r="AJ18" s="660"/>
      <c r="AK18" s="660"/>
      <c r="AL18" s="624">
        <v>0.4</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44208</v>
      </c>
      <c r="S19" s="622"/>
      <c r="T19" s="622"/>
      <c r="U19" s="622"/>
      <c r="V19" s="622"/>
      <c r="W19" s="622"/>
      <c r="X19" s="622"/>
      <c r="Y19" s="623"/>
      <c r="Z19" s="659">
        <v>0.3</v>
      </c>
      <c r="AA19" s="659"/>
      <c r="AB19" s="659"/>
      <c r="AC19" s="659"/>
      <c r="AD19" s="660">
        <v>44208</v>
      </c>
      <c r="AE19" s="660"/>
      <c r="AF19" s="660"/>
      <c r="AG19" s="660"/>
      <c r="AH19" s="660"/>
      <c r="AI19" s="660"/>
      <c r="AJ19" s="660"/>
      <c r="AK19" s="660"/>
      <c r="AL19" s="624">
        <v>1.1000000000000001</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22881</v>
      </c>
      <c r="BH19" s="622"/>
      <c r="BI19" s="622"/>
      <c r="BJ19" s="622"/>
      <c r="BK19" s="622"/>
      <c r="BL19" s="622"/>
      <c r="BM19" s="622"/>
      <c r="BN19" s="623"/>
      <c r="BO19" s="659">
        <v>1.6</v>
      </c>
      <c r="BP19" s="659"/>
      <c r="BQ19" s="659"/>
      <c r="BR19" s="659"/>
      <c r="BS19" s="660" t="s">
        <v>121</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10312</v>
      </c>
      <c r="S20" s="622"/>
      <c r="T20" s="622"/>
      <c r="U20" s="622"/>
      <c r="V20" s="622"/>
      <c r="W20" s="622"/>
      <c r="X20" s="622"/>
      <c r="Y20" s="623"/>
      <c r="Z20" s="659">
        <v>0.1</v>
      </c>
      <c r="AA20" s="659"/>
      <c r="AB20" s="659"/>
      <c r="AC20" s="659"/>
      <c r="AD20" s="660">
        <v>10312</v>
      </c>
      <c r="AE20" s="660"/>
      <c r="AF20" s="660"/>
      <c r="AG20" s="660"/>
      <c r="AH20" s="660"/>
      <c r="AI20" s="660"/>
      <c r="AJ20" s="660"/>
      <c r="AK20" s="660"/>
      <c r="AL20" s="624">
        <v>0.3</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22881</v>
      </c>
      <c r="BH20" s="622"/>
      <c r="BI20" s="622"/>
      <c r="BJ20" s="622"/>
      <c r="BK20" s="622"/>
      <c r="BL20" s="622"/>
      <c r="BM20" s="622"/>
      <c r="BN20" s="623"/>
      <c r="BO20" s="659">
        <v>1.6</v>
      </c>
      <c r="BP20" s="659"/>
      <c r="BQ20" s="659"/>
      <c r="BR20" s="659"/>
      <c r="BS20" s="660" t="s">
        <v>121</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13260162</v>
      </c>
      <c r="CS20" s="622"/>
      <c r="CT20" s="622"/>
      <c r="CU20" s="622"/>
      <c r="CV20" s="622"/>
      <c r="CW20" s="622"/>
      <c r="CX20" s="622"/>
      <c r="CY20" s="623"/>
      <c r="CZ20" s="659">
        <v>100</v>
      </c>
      <c r="DA20" s="659"/>
      <c r="DB20" s="659"/>
      <c r="DC20" s="659"/>
      <c r="DD20" s="627">
        <v>7324993</v>
      </c>
      <c r="DE20" s="622"/>
      <c r="DF20" s="622"/>
      <c r="DG20" s="622"/>
      <c r="DH20" s="622"/>
      <c r="DI20" s="622"/>
      <c r="DJ20" s="622"/>
      <c r="DK20" s="622"/>
      <c r="DL20" s="622"/>
      <c r="DM20" s="622"/>
      <c r="DN20" s="622"/>
      <c r="DO20" s="622"/>
      <c r="DP20" s="623"/>
      <c r="DQ20" s="627">
        <v>4650868</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2298580</v>
      </c>
      <c r="S21" s="622"/>
      <c r="T21" s="622"/>
      <c r="U21" s="622"/>
      <c r="V21" s="622"/>
      <c r="W21" s="622"/>
      <c r="X21" s="622"/>
      <c r="Y21" s="623"/>
      <c r="Z21" s="659">
        <v>17</v>
      </c>
      <c r="AA21" s="659"/>
      <c r="AB21" s="659"/>
      <c r="AC21" s="659"/>
      <c r="AD21" s="660">
        <v>2091724</v>
      </c>
      <c r="AE21" s="660"/>
      <c r="AF21" s="660"/>
      <c r="AG21" s="660"/>
      <c r="AH21" s="660"/>
      <c r="AI21" s="660"/>
      <c r="AJ21" s="660"/>
      <c r="AK21" s="660"/>
      <c r="AL21" s="624">
        <v>52.2</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22881</v>
      </c>
      <c r="BH21" s="622"/>
      <c r="BI21" s="622"/>
      <c r="BJ21" s="622"/>
      <c r="BK21" s="622"/>
      <c r="BL21" s="622"/>
      <c r="BM21" s="622"/>
      <c r="BN21" s="623"/>
      <c r="BO21" s="659">
        <v>1.6</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2091724</v>
      </c>
      <c r="S22" s="622"/>
      <c r="T22" s="622"/>
      <c r="U22" s="622"/>
      <c r="V22" s="622"/>
      <c r="W22" s="622"/>
      <c r="X22" s="622"/>
      <c r="Y22" s="623"/>
      <c r="Z22" s="659">
        <v>15.5</v>
      </c>
      <c r="AA22" s="659"/>
      <c r="AB22" s="659"/>
      <c r="AC22" s="659"/>
      <c r="AD22" s="660">
        <v>2091724</v>
      </c>
      <c r="AE22" s="660"/>
      <c r="AF22" s="660"/>
      <c r="AG22" s="660"/>
      <c r="AH22" s="660"/>
      <c r="AI22" s="660"/>
      <c r="AJ22" s="660"/>
      <c r="AK22" s="660"/>
      <c r="AL22" s="624">
        <v>52.2</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206852</v>
      </c>
      <c r="S23" s="622"/>
      <c r="T23" s="622"/>
      <c r="U23" s="622"/>
      <c r="V23" s="622"/>
      <c r="W23" s="622"/>
      <c r="X23" s="622"/>
      <c r="Y23" s="623"/>
      <c r="Z23" s="659">
        <v>1.5</v>
      </c>
      <c r="AA23" s="659"/>
      <c r="AB23" s="659"/>
      <c r="AC23" s="659"/>
      <c r="AD23" s="660" t="s">
        <v>121</v>
      </c>
      <c r="AE23" s="660"/>
      <c r="AF23" s="660"/>
      <c r="AG23" s="660"/>
      <c r="AH23" s="660"/>
      <c r="AI23" s="660"/>
      <c r="AJ23" s="660"/>
      <c r="AK23" s="660"/>
      <c r="AL23" s="624" t="s">
        <v>121</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v>4</v>
      </c>
      <c r="S24" s="622"/>
      <c r="T24" s="622"/>
      <c r="U24" s="622"/>
      <c r="V24" s="622"/>
      <c r="W24" s="622"/>
      <c r="X24" s="622"/>
      <c r="Y24" s="623"/>
      <c r="Z24" s="659">
        <v>0</v>
      </c>
      <c r="AA24" s="659"/>
      <c r="AB24" s="659"/>
      <c r="AC24" s="659"/>
      <c r="AD24" s="660" t="s">
        <v>121</v>
      </c>
      <c r="AE24" s="660"/>
      <c r="AF24" s="660"/>
      <c r="AG24" s="660"/>
      <c r="AH24" s="660"/>
      <c r="AI24" s="660"/>
      <c r="AJ24" s="660"/>
      <c r="AK24" s="660"/>
      <c r="AL24" s="624" t="s">
        <v>121</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2565286</v>
      </c>
      <c r="CS24" s="677"/>
      <c r="CT24" s="677"/>
      <c r="CU24" s="677"/>
      <c r="CV24" s="677"/>
      <c r="CW24" s="677"/>
      <c r="CX24" s="677"/>
      <c r="CY24" s="702"/>
      <c r="CZ24" s="703">
        <v>19.3</v>
      </c>
      <c r="DA24" s="685"/>
      <c r="DB24" s="685"/>
      <c r="DC24" s="705"/>
      <c r="DD24" s="701">
        <v>1596108</v>
      </c>
      <c r="DE24" s="677"/>
      <c r="DF24" s="677"/>
      <c r="DG24" s="677"/>
      <c r="DH24" s="677"/>
      <c r="DI24" s="677"/>
      <c r="DJ24" s="677"/>
      <c r="DK24" s="702"/>
      <c r="DL24" s="701">
        <v>1432870</v>
      </c>
      <c r="DM24" s="677"/>
      <c r="DN24" s="677"/>
      <c r="DO24" s="677"/>
      <c r="DP24" s="677"/>
      <c r="DQ24" s="677"/>
      <c r="DR24" s="677"/>
      <c r="DS24" s="677"/>
      <c r="DT24" s="677"/>
      <c r="DU24" s="677"/>
      <c r="DV24" s="702"/>
      <c r="DW24" s="703">
        <v>35.700000000000003</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4203479</v>
      </c>
      <c r="S25" s="622"/>
      <c r="T25" s="622"/>
      <c r="U25" s="622"/>
      <c r="V25" s="622"/>
      <c r="W25" s="622"/>
      <c r="X25" s="622"/>
      <c r="Y25" s="623"/>
      <c r="Z25" s="659">
        <v>31.2</v>
      </c>
      <c r="AA25" s="659"/>
      <c r="AB25" s="659"/>
      <c r="AC25" s="659"/>
      <c r="AD25" s="660">
        <v>3996623</v>
      </c>
      <c r="AE25" s="660"/>
      <c r="AF25" s="660"/>
      <c r="AG25" s="660"/>
      <c r="AH25" s="660"/>
      <c r="AI25" s="660"/>
      <c r="AJ25" s="660"/>
      <c r="AK25" s="660"/>
      <c r="AL25" s="624">
        <v>99.7</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789690</v>
      </c>
      <c r="CS25" s="634"/>
      <c r="CT25" s="634"/>
      <c r="CU25" s="634"/>
      <c r="CV25" s="634"/>
      <c r="CW25" s="634"/>
      <c r="CX25" s="634"/>
      <c r="CY25" s="635"/>
      <c r="CZ25" s="624">
        <v>6</v>
      </c>
      <c r="DA25" s="636"/>
      <c r="DB25" s="636"/>
      <c r="DC25" s="637"/>
      <c r="DD25" s="627">
        <v>763693</v>
      </c>
      <c r="DE25" s="634"/>
      <c r="DF25" s="634"/>
      <c r="DG25" s="634"/>
      <c r="DH25" s="634"/>
      <c r="DI25" s="634"/>
      <c r="DJ25" s="634"/>
      <c r="DK25" s="635"/>
      <c r="DL25" s="627">
        <v>730787</v>
      </c>
      <c r="DM25" s="634"/>
      <c r="DN25" s="634"/>
      <c r="DO25" s="634"/>
      <c r="DP25" s="634"/>
      <c r="DQ25" s="634"/>
      <c r="DR25" s="634"/>
      <c r="DS25" s="634"/>
      <c r="DT25" s="634"/>
      <c r="DU25" s="634"/>
      <c r="DV25" s="635"/>
      <c r="DW25" s="624">
        <v>18.2</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1149</v>
      </c>
      <c r="S26" s="622"/>
      <c r="T26" s="622"/>
      <c r="U26" s="622"/>
      <c r="V26" s="622"/>
      <c r="W26" s="622"/>
      <c r="X26" s="622"/>
      <c r="Y26" s="623"/>
      <c r="Z26" s="659">
        <v>0</v>
      </c>
      <c r="AA26" s="659"/>
      <c r="AB26" s="659"/>
      <c r="AC26" s="659"/>
      <c r="AD26" s="660">
        <v>1149</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516914</v>
      </c>
      <c r="CS26" s="622"/>
      <c r="CT26" s="622"/>
      <c r="CU26" s="622"/>
      <c r="CV26" s="622"/>
      <c r="CW26" s="622"/>
      <c r="CX26" s="622"/>
      <c r="CY26" s="623"/>
      <c r="CZ26" s="624">
        <v>3.9</v>
      </c>
      <c r="DA26" s="636"/>
      <c r="DB26" s="636"/>
      <c r="DC26" s="637"/>
      <c r="DD26" s="627">
        <v>500548</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4054</v>
      </c>
      <c r="S27" s="622"/>
      <c r="T27" s="622"/>
      <c r="U27" s="622"/>
      <c r="V27" s="622"/>
      <c r="W27" s="622"/>
      <c r="X27" s="622"/>
      <c r="Y27" s="623"/>
      <c r="Z27" s="659">
        <v>0</v>
      </c>
      <c r="AA27" s="659"/>
      <c r="AB27" s="659"/>
      <c r="AC27" s="659"/>
      <c r="AD27" s="660" t="s">
        <v>121</v>
      </c>
      <c r="AE27" s="660"/>
      <c r="AF27" s="660"/>
      <c r="AG27" s="660"/>
      <c r="AH27" s="660"/>
      <c r="AI27" s="660"/>
      <c r="AJ27" s="660"/>
      <c r="AK27" s="660"/>
      <c r="AL27" s="624" t="s">
        <v>121</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1444708</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1355833</v>
      </c>
      <c r="CS27" s="634"/>
      <c r="CT27" s="634"/>
      <c r="CU27" s="634"/>
      <c r="CV27" s="634"/>
      <c r="CW27" s="634"/>
      <c r="CX27" s="634"/>
      <c r="CY27" s="635"/>
      <c r="CZ27" s="624">
        <v>10.199999999999999</v>
      </c>
      <c r="DA27" s="636"/>
      <c r="DB27" s="636"/>
      <c r="DC27" s="637"/>
      <c r="DD27" s="627">
        <v>436297</v>
      </c>
      <c r="DE27" s="634"/>
      <c r="DF27" s="634"/>
      <c r="DG27" s="634"/>
      <c r="DH27" s="634"/>
      <c r="DI27" s="634"/>
      <c r="DJ27" s="634"/>
      <c r="DK27" s="635"/>
      <c r="DL27" s="627">
        <v>305965</v>
      </c>
      <c r="DM27" s="634"/>
      <c r="DN27" s="634"/>
      <c r="DO27" s="634"/>
      <c r="DP27" s="634"/>
      <c r="DQ27" s="634"/>
      <c r="DR27" s="634"/>
      <c r="DS27" s="634"/>
      <c r="DT27" s="634"/>
      <c r="DU27" s="634"/>
      <c r="DV27" s="635"/>
      <c r="DW27" s="624">
        <v>7.6</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33433</v>
      </c>
      <c r="S28" s="622"/>
      <c r="T28" s="622"/>
      <c r="U28" s="622"/>
      <c r="V28" s="622"/>
      <c r="W28" s="622"/>
      <c r="X28" s="622"/>
      <c r="Y28" s="623"/>
      <c r="Z28" s="659">
        <v>0.2</v>
      </c>
      <c r="AA28" s="659"/>
      <c r="AB28" s="659"/>
      <c r="AC28" s="659"/>
      <c r="AD28" s="660" t="s">
        <v>121</v>
      </c>
      <c r="AE28" s="660"/>
      <c r="AF28" s="660"/>
      <c r="AG28" s="660"/>
      <c r="AH28" s="660"/>
      <c r="AI28" s="660"/>
      <c r="AJ28" s="660"/>
      <c r="AK28" s="660"/>
      <c r="AL28" s="624" t="s">
        <v>121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419763</v>
      </c>
      <c r="CS28" s="622"/>
      <c r="CT28" s="622"/>
      <c r="CU28" s="622"/>
      <c r="CV28" s="622"/>
      <c r="CW28" s="622"/>
      <c r="CX28" s="622"/>
      <c r="CY28" s="623"/>
      <c r="CZ28" s="624">
        <v>3.2</v>
      </c>
      <c r="DA28" s="636"/>
      <c r="DB28" s="636"/>
      <c r="DC28" s="637"/>
      <c r="DD28" s="627">
        <v>396118</v>
      </c>
      <c r="DE28" s="622"/>
      <c r="DF28" s="622"/>
      <c r="DG28" s="622"/>
      <c r="DH28" s="622"/>
      <c r="DI28" s="622"/>
      <c r="DJ28" s="622"/>
      <c r="DK28" s="623"/>
      <c r="DL28" s="627">
        <v>396118</v>
      </c>
      <c r="DM28" s="622"/>
      <c r="DN28" s="622"/>
      <c r="DO28" s="622"/>
      <c r="DP28" s="622"/>
      <c r="DQ28" s="622"/>
      <c r="DR28" s="622"/>
      <c r="DS28" s="622"/>
      <c r="DT28" s="622"/>
      <c r="DU28" s="622"/>
      <c r="DV28" s="623"/>
      <c r="DW28" s="624">
        <v>9.9</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5908</v>
      </c>
      <c r="S29" s="622"/>
      <c r="T29" s="622"/>
      <c r="U29" s="622"/>
      <c r="V29" s="622"/>
      <c r="W29" s="622"/>
      <c r="X29" s="622"/>
      <c r="Y29" s="623"/>
      <c r="Z29" s="659">
        <v>0</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418659</v>
      </c>
      <c r="CS29" s="634"/>
      <c r="CT29" s="634"/>
      <c r="CU29" s="634"/>
      <c r="CV29" s="634"/>
      <c r="CW29" s="634"/>
      <c r="CX29" s="634"/>
      <c r="CY29" s="635"/>
      <c r="CZ29" s="624">
        <v>3.2</v>
      </c>
      <c r="DA29" s="636"/>
      <c r="DB29" s="636"/>
      <c r="DC29" s="637"/>
      <c r="DD29" s="627">
        <v>395014</v>
      </c>
      <c r="DE29" s="634"/>
      <c r="DF29" s="634"/>
      <c r="DG29" s="634"/>
      <c r="DH29" s="634"/>
      <c r="DI29" s="634"/>
      <c r="DJ29" s="634"/>
      <c r="DK29" s="635"/>
      <c r="DL29" s="627">
        <v>395014</v>
      </c>
      <c r="DM29" s="634"/>
      <c r="DN29" s="634"/>
      <c r="DO29" s="634"/>
      <c r="DP29" s="634"/>
      <c r="DQ29" s="634"/>
      <c r="DR29" s="634"/>
      <c r="DS29" s="634"/>
      <c r="DT29" s="634"/>
      <c r="DU29" s="634"/>
      <c r="DV29" s="635"/>
      <c r="DW29" s="624">
        <v>9.8000000000000007</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2595173</v>
      </c>
      <c r="S30" s="622"/>
      <c r="T30" s="622"/>
      <c r="U30" s="622"/>
      <c r="V30" s="622"/>
      <c r="W30" s="622"/>
      <c r="X30" s="622"/>
      <c r="Y30" s="623"/>
      <c r="Z30" s="659">
        <v>19.2</v>
      </c>
      <c r="AA30" s="659"/>
      <c r="AB30" s="659"/>
      <c r="AC30" s="659"/>
      <c r="AD30" s="660" t="s">
        <v>121</v>
      </c>
      <c r="AE30" s="660"/>
      <c r="AF30" s="660"/>
      <c r="AG30" s="660"/>
      <c r="AH30" s="660"/>
      <c r="AI30" s="660"/>
      <c r="AJ30" s="660"/>
      <c r="AK30" s="660"/>
      <c r="AL30" s="624" t="s">
        <v>121</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387606</v>
      </c>
      <c r="CS30" s="622"/>
      <c r="CT30" s="622"/>
      <c r="CU30" s="622"/>
      <c r="CV30" s="622"/>
      <c r="CW30" s="622"/>
      <c r="CX30" s="622"/>
      <c r="CY30" s="623"/>
      <c r="CZ30" s="624">
        <v>2.9</v>
      </c>
      <c r="DA30" s="636"/>
      <c r="DB30" s="636"/>
      <c r="DC30" s="637"/>
      <c r="DD30" s="627">
        <v>363961</v>
      </c>
      <c r="DE30" s="622"/>
      <c r="DF30" s="622"/>
      <c r="DG30" s="622"/>
      <c r="DH30" s="622"/>
      <c r="DI30" s="622"/>
      <c r="DJ30" s="622"/>
      <c r="DK30" s="623"/>
      <c r="DL30" s="627">
        <v>363961</v>
      </c>
      <c r="DM30" s="622"/>
      <c r="DN30" s="622"/>
      <c r="DO30" s="622"/>
      <c r="DP30" s="622"/>
      <c r="DQ30" s="622"/>
      <c r="DR30" s="622"/>
      <c r="DS30" s="622"/>
      <c r="DT30" s="622"/>
      <c r="DU30" s="622"/>
      <c r="DV30" s="623"/>
      <c r="DW30" s="624">
        <v>9.1</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1" t="s">
        <v>299</v>
      </c>
      <c r="AQ31" s="692"/>
      <c r="AR31" s="692"/>
      <c r="AS31" s="692"/>
      <c r="AT31" s="693" t="s">
        <v>300</v>
      </c>
      <c r="AU31" s="206"/>
      <c r="AV31" s="206"/>
      <c r="AW31" s="206"/>
      <c r="AX31" s="679" t="s">
        <v>178</v>
      </c>
      <c r="AY31" s="680"/>
      <c r="AZ31" s="680"/>
      <c r="BA31" s="680"/>
      <c r="BB31" s="680"/>
      <c r="BC31" s="680"/>
      <c r="BD31" s="680"/>
      <c r="BE31" s="680"/>
      <c r="BF31" s="681"/>
      <c r="BG31" s="683">
        <v>99.6</v>
      </c>
      <c r="BH31" s="684"/>
      <c r="BI31" s="684"/>
      <c r="BJ31" s="684"/>
      <c r="BK31" s="684"/>
      <c r="BL31" s="684"/>
      <c r="BM31" s="685">
        <v>98.7</v>
      </c>
      <c r="BN31" s="684"/>
      <c r="BO31" s="684"/>
      <c r="BP31" s="684"/>
      <c r="BQ31" s="686"/>
      <c r="BR31" s="683">
        <v>99.5</v>
      </c>
      <c r="BS31" s="684"/>
      <c r="BT31" s="684"/>
      <c r="BU31" s="684"/>
      <c r="BV31" s="684"/>
      <c r="BW31" s="684"/>
      <c r="BX31" s="685">
        <v>98.5</v>
      </c>
      <c r="BY31" s="684"/>
      <c r="BZ31" s="684"/>
      <c r="CA31" s="684"/>
      <c r="CB31" s="686"/>
      <c r="CD31" s="642"/>
      <c r="CE31" s="643"/>
      <c r="CF31" s="618" t="s">
        <v>301</v>
      </c>
      <c r="CG31" s="619"/>
      <c r="CH31" s="619"/>
      <c r="CI31" s="619"/>
      <c r="CJ31" s="619"/>
      <c r="CK31" s="619"/>
      <c r="CL31" s="619"/>
      <c r="CM31" s="619"/>
      <c r="CN31" s="619"/>
      <c r="CO31" s="619"/>
      <c r="CP31" s="619"/>
      <c r="CQ31" s="620"/>
      <c r="CR31" s="621">
        <v>31053</v>
      </c>
      <c r="CS31" s="634"/>
      <c r="CT31" s="634"/>
      <c r="CU31" s="634"/>
      <c r="CV31" s="634"/>
      <c r="CW31" s="634"/>
      <c r="CX31" s="634"/>
      <c r="CY31" s="635"/>
      <c r="CZ31" s="624">
        <v>0.2</v>
      </c>
      <c r="DA31" s="636"/>
      <c r="DB31" s="636"/>
      <c r="DC31" s="637"/>
      <c r="DD31" s="627">
        <v>31053</v>
      </c>
      <c r="DE31" s="634"/>
      <c r="DF31" s="634"/>
      <c r="DG31" s="634"/>
      <c r="DH31" s="634"/>
      <c r="DI31" s="634"/>
      <c r="DJ31" s="634"/>
      <c r="DK31" s="635"/>
      <c r="DL31" s="627">
        <v>31053</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1126836</v>
      </c>
      <c r="S32" s="622"/>
      <c r="T32" s="622"/>
      <c r="U32" s="622"/>
      <c r="V32" s="622"/>
      <c r="W32" s="622"/>
      <c r="X32" s="622"/>
      <c r="Y32" s="623"/>
      <c r="Z32" s="659">
        <v>8.4</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02" t="s">
        <v>303</v>
      </c>
      <c r="AX32" s="618" t="s">
        <v>304</v>
      </c>
      <c r="AY32" s="619"/>
      <c r="AZ32" s="619"/>
      <c r="BA32" s="619"/>
      <c r="BB32" s="619"/>
      <c r="BC32" s="619"/>
      <c r="BD32" s="619"/>
      <c r="BE32" s="619"/>
      <c r="BF32" s="620"/>
      <c r="BG32" s="687">
        <v>99.5</v>
      </c>
      <c r="BH32" s="634"/>
      <c r="BI32" s="634"/>
      <c r="BJ32" s="634"/>
      <c r="BK32" s="634"/>
      <c r="BL32" s="634"/>
      <c r="BM32" s="625">
        <v>98.7</v>
      </c>
      <c r="BN32" s="634"/>
      <c r="BO32" s="634"/>
      <c r="BP32" s="634"/>
      <c r="BQ32" s="657"/>
      <c r="BR32" s="687">
        <v>99.4</v>
      </c>
      <c r="BS32" s="634"/>
      <c r="BT32" s="634"/>
      <c r="BU32" s="634"/>
      <c r="BV32" s="634"/>
      <c r="BW32" s="634"/>
      <c r="BX32" s="625">
        <v>98.9</v>
      </c>
      <c r="BY32" s="634"/>
      <c r="BZ32" s="634"/>
      <c r="CA32" s="634"/>
      <c r="CB32" s="657"/>
      <c r="CD32" s="644"/>
      <c r="CE32" s="645"/>
      <c r="CF32" s="618" t="s">
        <v>305</v>
      </c>
      <c r="CG32" s="619"/>
      <c r="CH32" s="619"/>
      <c r="CI32" s="619"/>
      <c r="CJ32" s="619"/>
      <c r="CK32" s="619"/>
      <c r="CL32" s="619"/>
      <c r="CM32" s="619"/>
      <c r="CN32" s="619"/>
      <c r="CO32" s="619"/>
      <c r="CP32" s="619"/>
      <c r="CQ32" s="620"/>
      <c r="CR32" s="621">
        <v>1104</v>
      </c>
      <c r="CS32" s="622"/>
      <c r="CT32" s="622"/>
      <c r="CU32" s="622"/>
      <c r="CV32" s="622"/>
      <c r="CW32" s="622"/>
      <c r="CX32" s="622"/>
      <c r="CY32" s="623"/>
      <c r="CZ32" s="624">
        <v>0</v>
      </c>
      <c r="DA32" s="636"/>
      <c r="DB32" s="636"/>
      <c r="DC32" s="637"/>
      <c r="DD32" s="627">
        <v>1104</v>
      </c>
      <c r="DE32" s="622"/>
      <c r="DF32" s="622"/>
      <c r="DG32" s="622"/>
      <c r="DH32" s="622"/>
      <c r="DI32" s="622"/>
      <c r="DJ32" s="622"/>
      <c r="DK32" s="623"/>
      <c r="DL32" s="627">
        <v>1104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10290</v>
      </c>
      <c r="S33" s="622"/>
      <c r="T33" s="622"/>
      <c r="U33" s="622"/>
      <c r="V33" s="622"/>
      <c r="W33" s="622"/>
      <c r="X33" s="622"/>
      <c r="Y33" s="623"/>
      <c r="Z33" s="659">
        <v>0.1</v>
      </c>
      <c r="AA33" s="659"/>
      <c r="AB33" s="659"/>
      <c r="AC33" s="659"/>
      <c r="AD33" s="660">
        <v>6420</v>
      </c>
      <c r="AE33" s="660"/>
      <c r="AF33" s="660"/>
      <c r="AG33" s="660"/>
      <c r="AH33" s="660"/>
      <c r="AI33" s="660"/>
      <c r="AJ33" s="660"/>
      <c r="AK33" s="660"/>
      <c r="AL33" s="624">
        <v>0.2</v>
      </c>
      <c r="AM33" s="625"/>
      <c r="AN33" s="625"/>
      <c r="AO33" s="661"/>
      <c r="AP33" s="664"/>
      <c r="AQ33" s="665"/>
      <c r="AR33" s="665"/>
      <c r="AS33" s="665"/>
      <c r="AT33" s="695"/>
      <c r="AU33" s="207"/>
      <c r="AV33" s="207"/>
      <c r="AW33" s="207"/>
      <c r="AX33" s="602" t="s">
        <v>307</v>
      </c>
      <c r="AY33" s="603"/>
      <c r="AZ33" s="603"/>
      <c r="BA33" s="603"/>
      <c r="BB33" s="603"/>
      <c r="BC33" s="603"/>
      <c r="BD33" s="603"/>
      <c r="BE33" s="603"/>
      <c r="BF33" s="604"/>
      <c r="BG33" s="682">
        <v>99.6</v>
      </c>
      <c r="BH33" s="606"/>
      <c r="BI33" s="606"/>
      <c r="BJ33" s="606"/>
      <c r="BK33" s="606"/>
      <c r="BL33" s="606"/>
      <c r="BM33" s="652">
        <v>98.5</v>
      </c>
      <c r="BN33" s="606"/>
      <c r="BO33" s="606"/>
      <c r="BP33" s="606"/>
      <c r="BQ33" s="669"/>
      <c r="BR33" s="682">
        <v>99.4</v>
      </c>
      <c r="BS33" s="606"/>
      <c r="BT33" s="606"/>
      <c r="BU33" s="606"/>
      <c r="BV33" s="606"/>
      <c r="BW33" s="606"/>
      <c r="BX33" s="652">
        <v>98.2</v>
      </c>
      <c r="BY33" s="606"/>
      <c r="BZ33" s="606"/>
      <c r="CA33" s="606"/>
      <c r="CB33" s="669"/>
      <c r="CD33" s="618" t="s">
        <v>308</v>
      </c>
      <c r="CE33" s="619"/>
      <c r="CF33" s="619"/>
      <c r="CG33" s="619"/>
      <c r="CH33" s="619"/>
      <c r="CI33" s="619"/>
      <c r="CJ33" s="619"/>
      <c r="CK33" s="619"/>
      <c r="CL33" s="619"/>
      <c r="CM33" s="619"/>
      <c r="CN33" s="619"/>
      <c r="CO33" s="619"/>
      <c r="CP33" s="619"/>
      <c r="CQ33" s="620"/>
      <c r="CR33" s="621">
        <v>3369855</v>
      </c>
      <c r="CS33" s="634"/>
      <c r="CT33" s="634"/>
      <c r="CU33" s="634"/>
      <c r="CV33" s="634"/>
      <c r="CW33" s="634"/>
      <c r="CX33" s="634"/>
      <c r="CY33" s="635"/>
      <c r="CZ33" s="624">
        <v>25.4</v>
      </c>
      <c r="DA33" s="636"/>
      <c r="DB33" s="636"/>
      <c r="DC33" s="637"/>
      <c r="DD33" s="627">
        <v>2758903</v>
      </c>
      <c r="DE33" s="634"/>
      <c r="DF33" s="634"/>
      <c r="DG33" s="634"/>
      <c r="DH33" s="634"/>
      <c r="DI33" s="634"/>
      <c r="DJ33" s="634"/>
      <c r="DK33" s="635"/>
      <c r="DL33" s="627">
        <v>1943540</v>
      </c>
      <c r="DM33" s="634"/>
      <c r="DN33" s="634"/>
      <c r="DO33" s="634"/>
      <c r="DP33" s="634"/>
      <c r="DQ33" s="634"/>
      <c r="DR33" s="634"/>
      <c r="DS33" s="634"/>
      <c r="DT33" s="634"/>
      <c r="DU33" s="634"/>
      <c r="DV33" s="635"/>
      <c r="DW33" s="624">
        <v>48.4</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43977</v>
      </c>
      <c r="S34" s="622"/>
      <c r="T34" s="622"/>
      <c r="U34" s="622"/>
      <c r="V34" s="622"/>
      <c r="W34" s="622"/>
      <c r="X34" s="622"/>
      <c r="Y34" s="623"/>
      <c r="Z34" s="659">
        <v>0.3</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1238849</v>
      </c>
      <c r="CS34" s="622"/>
      <c r="CT34" s="622"/>
      <c r="CU34" s="622"/>
      <c r="CV34" s="622"/>
      <c r="CW34" s="622"/>
      <c r="CX34" s="622"/>
      <c r="CY34" s="623"/>
      <c r="CZ34" s="624">
        <v>9.3000000000000007</v>
      </c>
      <c r="DA34" s="636"/>
      <c r="DB34" s="636"/>
      <c r="DC34" s="637"/>
      <c r="DD34" s="627">
        <v>892930</v>
      </c>
      <c r="DE34" s="622"/>
      <c r="DF34" s="622"/>
      <c r="DG34" s="622"/>
      <c r="DH34" s="622"/>
      <c r="DI34" s="622"/>
      <c r="DJ34" s="622"/>
      <c r="DK34" s="623"/>
      <c r="DL34" s="627">
        <v>701891</v>
      </c>
      <c r="DM34" s="622"/>
      <c r="DN34" s="622"/>
      <c r="DO34" s="622"/>
      <c r="DP34" s="622"/>
      <c r="DQ34" s="622"/>
      <c r="DR34" s="622"/>
      <c r="DS34" s="622"/>
      <c r="DT34" s="622"/>
      <c r="DU34" s="622"/>
      <c r="DV34" s="623"/>
      <c r="DW34" s="624">
        <v>17.5</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742758</v>
      </c>
      <c r="S35" s="622"/>
      <c r="T35" s="622"/>
      <c r="U35" s="622"/>
      <c r="V35" s="622"/>
      <c r="W35" s="622"/>
      <c r="X35" s="622"/>
      <c r="Y35" s="623"/>
      <c r="Z35" s="659">
        <v>5.5</v>
      </c>
      <c r="AA35" s="659"/>
      <c r="AB35" s="659"/>
      <c r="AC35" s="659"/>
      <c r="AD35" s="660" t="s">
        <v>121</v>
      </c>
      <c r="AE35" s="660"/>
      <c r="AF35" s="660"/>
      <c r="AG35" s="660"/>
      <c r="AH35" s="660"/>
      <c r="AI35" s="660"/>
      <c r="AJ35" s="660"/>
      <c r="AK35" s="660"/>
      <c r="AL35" s="624" t="s">
        <v>121</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91899</v>
      </c>
      <c r="CS35" s="634"/>
      <c r="CT35" s="634"/>
      <c r="CU35" s="634"/>
      <c r="CV35" s="634"/>
      <c r="CW35" s="634"/>
      <c r="CX35" s="634"/>
      <c r="CY35" s="635"/>
      <c r="CZ35" s="624">
        <v>0.7</v>
      </c>
      <c r="DA35" s="636"/>
      <c r="DB35" s="636"/>
      <c r="DC35" s="637"/>
      <c r="DD35" s="627">
        <v>83304</v>
      </c>
      <c r="DE35" s="634"/>
      <c r="DF35" s="634"/>
      <c r="DG35" s="634"/>
      <c r="DH35" s="634"/>
      <c r="DI35" s="634"/>
      <c r="DJ35" s="634"/>
      <c r="DK35" s="635"/>
      <c r="DL35" s="627">
        <v>78637</v>
      </c>
      <c r="DM35" s="634"/>
      <c r="DN35" s="634"/>
      <c r="DO35" s="634"/>
      <c r="DP35" s="634"/>
      <c r="DQ35" s="634"/>
      <c r="DR35" s="634"/>
      <c r="DS35" s="634"/>
      <c r="DT35" s="634"/>
      <c r="DU35" s="634"/>
      <c r="DV35" s="635"/>
      <c r="DW35" s="624">
        <v>2</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102529</v>
      </c>
      <c r="S36" s="622"/>
      <c r="T36" s="622"/>
      <c r="U36" s="622"/>
      <c r="V36" s="622"/>
      <c r="W36" s="622"/>
      <c r="X36" s="622"/>
      <c r="Y36" s="623"/>
      <c r="Z36" s="659">
        <v>0.8</v>
      </c>
      <c r="AA36" s="659"/>
      <c r="AB36" s="659"/>
      <c r="AC36" s="659"/>
      <c r="AD36" s="660" t="s">
        <v>121</v>
      </c>
      <c r="AE36" s="660"/>
      <c r="AF36" s="660"/>
      <c r="AG36" s="660"/>
      <c r="AH36" s="660"/>
      <c r="AI36" s="660"/>
      <c r="AJ36" s="660"/>
      <c r="AK36" s="660"/>
      <c r="AL36" s="624" t="s">
        <v>121</v>
      </c>
      <c r="AM36" s="625"/>
      <c r="AN36" s="625"/>
      <c r="AO36" s="661"/>
      <c r="AP36" s="210"/>
      <c r="AQ36" s="670" t="s">
        <v>316</v>
      </c>
      <c r="AR36" s="671"/>
      <c r="AS36" s="671"/>
      <c r="AT36" s="671"/>
      <c r="AU36" s="671"/>
      <c r="AV36" s="671"/>
      <c r="AW36" s="671"/>
      <c r="AX36" s="671"/>
      <c r="AY36" s="672"/>
      <c r="AZ36" s="676">
        <v>1071919</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14533</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1143405</v>
      </c>
      <c r="CS36" s="622"/>
      <c r="CT36" s="622"/>
      <c r="CU36" s="622"/>
      <c r="CV36" s="622"/>
      <c r="CW36" s="622"/>
      <c r="CX36" s="622"/>
      <c r="CY36" s="623"/>
      <c r="CZ36" s="624">
        <v>8.6</v>
      </c>
      <c r="DA36" s="636"/>
      <c r="DB36" s="636"/>
      <c r="DC36" s="637"/>
      <c r="DD36" s="627">
        <v>998304</v>
      </c>
      <c r="DE36" s="622"/>
      <c r="DF36" s="622"/>
      <c r="DG36" s="622"/>
      <c r="DH36" s="622"/>
      <c r="DI36" s="622"/>
      <c r="DJ36" s="622"/>
      <c r="DK36" s="623"/>
      <c r="DL36" s="627">
        <v>805335</v>
      </c>
      <c r="DM36" s="622"/>
      <c r="DN36" s="622"/>
      <c r="DO36" s="622"/>
      <c r="DP36" s="622"/>
      <c r="DQ36" s="622"/>
      <c r="DR36" s="622"/>
      <c r="DS36" s="622"/>
      <c r="DT36" s="622"/>
      <c r="DU36" s="622"/>
      <c r="DV36" s="623"/>
      <c r="DW36" s="624">
        <v>20</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77085</v>
      </c>
      <c r="S37" s="622"/>
      <c r="T37" s="622"/>
      <c r="U37" s="622"/>
      <c r="V37" s="622"/>
      <c r="W37" s="622"/>
      <c r="X37" s="622"/>
      <c r="Y37" s="623"/>
      <c r="Z37" s="659">
        <v>0.6</v>
      </c>
      <c r="AA37" s="659"/>
      <c r="AB37" s="659"/>
      <c r="AC37" s="659"/>
      <c r="AD37" s="660">
        <v>3444</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403934</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5344</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452575</v>
      </c>
      <c r="CS37" s="634"/>
      <c r="CT37" s="634"/>
      <c r="CU37" s="634"/>
      <c r="CV37" s="634"/>
      <c r="CW37" s="634"/>
      <c r="CX37" s="634"/>
      <c r="CY37" s="635"/>
      <c r="CZ37" s="624">
        <v>3.4</v>
      </c>
      <c r="DA37" s="636"/>
      <c r="DB37" s="636"/>
      <c r="DC37" s="637"/>
      <c r="DD37" s="627">
        <v>432471</v>
      </c>
      <c r="DE37" s="634"/>
      <c r="DF37" s="634"/>
      <c r="DG37" s="634"/>
      <c r="DH37" s="634"/>
      <c r="DI37" s="634"/>
      <c r="DJ37" s="634"/>
      <c r="DK37" s="635"/>
      <c r="DL37" s="627">
        <v>431326</v>
      </c>
      <c r="DM37" s="634"/>
      <c r="DN37" s="634"/>
      <c r="DO37" s="634"/>
      <c r="DP37" s="634"/>
      <c r="DQ37" s="634"/>
      <c r="DR37" s="634"/>
      <c r="DS37" s="634"/>
      <c r="DT37" s="634"/>
      <c r="DU37" s="634"/>
      <c r="DV37" s="635"/>
      <c r="DW37" s="624">
        <v>10.7</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4535400</v>
      </c>
      <c r="S38" s="622"/>
      <c r="T38" s="622"/>
      <c r="U38" s="622"/>
      <c r="V38" s="622"/>
      <c r="W38" s="622"/>
      <c r="X38" s="622"/>
      <c r="Y38" s="623"/>
      <c r="Z38" s="659">
        <v>33.6</v>
      </c>
      <c r="AA38" s="659"/>
      <c r="AB38" s="659"/>
      <c r="AC38" s="659"/>
      <c r="AD38" s="660" t="s">
        <v>121</v>
      </c>
      <c r="AE38" s="660"/>
      <c r="AF38" s="660"/>
      <c r="AG38" s="660"/>
      <c r="AH38" s="660"/>
      <c r="AI38" s="660"/>
      <c r="AJ38" s="660"/>
      <c r="AK38" s="660"/>
      <c r="AL38" s="624" t="s">
        <v>121</v>
      </c>
      <c r="AM38" s="625"/>
      <c r="AN38" s="625"/>
      <c r="AO38" s="661"/>
      <c r="AQ38" s="654" t="s">
        <v>324</v>
      </c>
      <c r="AR38" s="655"/>
      <c r="AS38" s="655"/>
      <c r="AT38" s="655"/>
      <c r="AU38" s="655"/>
      <c r="AV38" s="655"/>
      <c r="AW38" s="655"/>
      <c r="AX38" s="655"/>
      <c r="AY38" s="656"/>
      <c r="AZ38" s="621">
        <v>10442</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1443</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648543</v>
      </c>
      <c r="CS38" s="622"/>
      <c r="CT38" s="622"/>
      <c r="CU38" s="622"/>
      <c r="CV38" s="622"/>
      <c r="CW38" s="622"/>
      <c r="CX38" s="622"/>
      <c r="CY38" s="623"/>
      <c r="CZ38" s="624">
        <v>4.9000000000000004</v>
      </c>
      <c r="DA38" s="636"/>
      <c r="DB38" s="636"/>
      <c r="DC38" s="637"/>
      <c r="DD38" s="627">
        <v>543921</v>
      </c>
      <c r="DE38" s="622"/>
      <c r="DF38" s="622"/>
      <c r="DG38" s="622"/>
      <c r="DH38" s="622"/>
      <c r="DI38" s="622"/>
      <c r="DJ38" s="622"/>
      <c r="DK38" s="623"/>
      <c r="DL38" s="627">
        <v>357677</v>
      </c>
      <c r="DM38" s="622"/>
      <c r="DN38" s="622"/>
      <c r="DO38" s="622"/>
      <c r="DP38" s="622"/>
      <c r="DQ38" s="622"/>
      <c r="DR38" s="622"/>
      <c r="DS38" s="622"/>
      <c r="DT38" s="622"/>
      <c r="DU38" s="622"/>
      <c r="DV38" s="623"/>
      <c r="DW38" s="624">
        <v>8.9</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328</v>
      </c>
      <c r="AR39" s="655"/>
      <c r="AS39" s="655"/>
      <c r="AT39" s="655"/>
      <c r="AU39" s="655"/>
      <c r="AV39" s="655"/>
      <c r="AW39" s="655"/>
      <c r="AX39" s="655"/>
      <c r="AY39" s="656"/>
      <c r="AZ39" s="621">
        <v>9000</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2231</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124329</v>
      </c>
      <c r="CS39" s="634"/>
      <c r="CT39" s="634"/>
      <c r="CU39" s="634"/>
      <c r="CV39" s="634"/>
      <c r="CW39" s="634"/>
      <c r="CX39" s="634"/>
      <c r="CY39" s="635"/>
      <c r="CZ39" s="624">
        <v>0.9</v>
      </c>
      <c r="DA39" s="636"/>
      <c r="DB39" s="636"/>
      <c r="DC39" s="637"/>
      <c r="DD39" s="627">
        <v>118114</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11300</v>
      </c>
      <c r="S40" s="622"/>
      <c r="T40" s="622"/>
      <c r="U40" s="622"/>
      <c r="V40" s="622"/>
      <c r="W40" s="622"/>
      <c r="X40" s="622"/>
      <c r="Y40" s="623"/>
      <c r="Z40" s="659">
        <v>0.1</v>
      </c>
      <c r="AA40" s="659"/>
      <c r="AB40" s="659"/>
      <c r="AC40" s="659"/>
      <c r="AD40" s="660" t="s">
        <v>121</v>
      </c>
      <c r="AE40" s="660"/>
      <c r="AF40" s="660"/>
      <c r="AG40" s="660"/>
      <c r="AH40" s="660"/>
      <c r="AI40" s="660"/>
      <c r="AJ40" s="660"/>
      <c r="AK40" s="660"/>
      <c r="AL40" s="624" t="s">
        <v>121</v>
      </c>
      <c r="AM40" s="625"/>
      <c r="AN40" s="625"/>
      <c r="AO40" s="661"/>
      <c r="AQ40" s="654" t="s">
        <v>332</v>
      </c>
      <c r="AR40" s="655"/>
      <c r="AS40" s="655"/>
      <c r="AT40" s="655"/>
      <c r="AU40" s="655"/>
      <c r="AV40" s="655"/>
      <c r="AW40" s="655"/>
      <c r="AX40" s="655"/>
      <c r="AY40" s="656"/>
      <c r="AZ40" s="621" t="s">
        <v>121</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116</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122830</v>
      </c>
      <c r="CS40" s="622"/>
      <c r="CT40" s="622"/>
      <c r="CU40" s="622"/>
      <c r="CV40" s="622"/>
      <c r="CW40" s="622"/>
      <c r="CX40" s="622"/>
      <c r="CY40" s="623"/>
      <c r="CZ40" s="624">
        <v>0.9</v>
      </c>
      <c r="DA40" s="636"/>
      <c r="DB40" s="636"/>
      <c r="DC40" s="637"/>
      <c r="DD40" s="627">
        <v>122330</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13482071</v>
      </c>
      <c r="S41" s="646"/>
      <c r="T41" s="646"/>
      <c r="U41" s="646"/>
      <c r="V41" s="646"/>
      <c r="W41" s="646"/>
      <c r="X41" s="646"/>
      <c r="Y41" s="649"/>
      <c r="Z41" s="650">
        <v>100</v>
      </c>
      <c r="AA41" s="650"/>
      <c r="AB41" s="650"/>
      <c r="AC41" s="650"/>
      <c r="AD41" s="651">
        <v>4007636</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255585</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392958</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328</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7325021</v>
      </c>
      <c r="CS42" s="634"/>
      <c r="CT42" s="634"/>
      <c r="CU42" s="634"/>
      <c r="CV42" s="634"/>
      <c r="CW42" s="634"/>
      <c r="CX42" s="634"/>
      <c r="CY42" s="635"/>
      <c r="CZ42" s="624">
        <v>55.2</v>
      </c>
      <c r="DA42" s="636"/>
      <c r="DB42" s="636"/>
      <c r="DC42" s="637"/>
      <c r="DD42" s="627">
        <v>295857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25087</v>
      </c>
      <c r="CS43" s="634"/>
      <c r="CT43" s="634"/>
      <c r="CU43" s="634"/>
      <c r="CV43" s="634"/>
      <c r="CW43" s="634"/>
      <c r="CX43" s="634"/>
      <c r="CY43" s="635"/>
      <c r="CZ43" s="624">
        <v>0.2</v>
      </c>
      <c r="DA43" s="636"/>
      <c r="DB43" s="636"/>
      <c r="DC43" s="637"/>
      <c r="DD43" s="627">
        <v>25087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7324993</v>
      </c>
      <c r="CS44" s="622"/>
      <c r="CT44" s="622"/>
      <c r="CU44" s="622"/>
      <c r="CV44" s="622"/>
      <c r="CW44" s="622"/>
      <c r="CX44" s="622"/>
      <c r="CY44" s="623"/>
      <c r="CZ44" s="624">
        <v>55.2</v>
      </c>
      <c r="DA44" s="625"/>
      <c r="DB44" s="625"/>
      <c r="DC44" s="626"/>
      <c r="DD44" s="627">
        <v>295829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6813902</v>
      </c>
      <c r="CS45" s="634"/>
      <c r="CT45" s="634"/>
      <c r="CU45" s="634"/>
      <c r="CV45" s="634"/>
      <c r="CW45" s="634"/>
      <c r="CX45" s="634"/>
      <c r="CY45" s="635"/>
      <c r="CZ45" s="624">
        <v>51.4</v>
      </c>
      <c r="DA45" s="636"/>
      <c r="DB45" s="636"/>
      <c r="DC45" s="637"/>
      <c r="DD45" s="627">
        <v>93768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488125</v>
      </c>
      <c r="CS46" s="622"/>
      <c r="CT46" s="622"/>
      <c r="CU46" s="622"/>
      <c r="CV46" s="622"/>
      <c r="CW46" s="622"/>
      <c r="CX46" s="622"/>
      <c r="CY46" s="623"/>
      <c r="CZ46" s="624">
        <v>3.7</v>
      </c>
      <c r="DA46" s="625"/>
      <c r="DB46" s="625"/>
      <c r="DC46" s="626"/>
      <c r="DD46" s="627">
        <v>197195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28</v>
      </c>
      <c r="CS47" s="634"/>
      <c r="CT47" s="634"/>
      <c r="CU47" s="634"/>
      <c r="CV47" s="634"/>
      <c r="CW47" s="634"/>
      <c r="CX47" s="634"/>
      <c r="CY47" s="635"/>
      <c r="CZ47" s="624">
        <v>0</v>
      </c>
      <c r="DA47" s="636"/>
      <c r="DB47" s="636"/>
      <c r="DC47" s="637"/>
      <c r="DD47" s="627">
        <v>28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13260162</v>
      </c>
      <c r="CS49" s="606"/>
      <c r="CT49" s="606"/>
      <c r="CU49" s="606"/>
      <c r="CV49" s="606"/>
      <c r="CW49" s="606"/>
      <c r="CX49" s="606"/>
      <c r="CY49" s="607"/>
      <c r="CZ49" s="608">
        <v>100</v>
      </c>
      <c r="DA49" s="609"/>
      <c r="DB49" s="609"/>
      <c r="DC49" s="610"/>
      <c r="DD49" s="611">
        <v>4650868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AP4n53+obYFbA8d6SwRkVuAbC763C0z7i+KxP8/55d9b4vMH1MpMqHyaz1N52u9/MoM7XkNR4KfLs8XJGjDyhA==" saltValue="1bDTMp27sWVY4ZmuJq0YB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7" zoomScale="60" zoomScaleNormal="60" zoomScaleSheetLayoutView="70" workbookViewId="0">
      <selection activeCell="AU95" sqref="AU9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13482</v>
      </c>
      <c r="R7" s="1103"/>
      <c r="S7" s="1103"/>
      <c r="T7" s="1103"/>
      <c r="U7" s="1103"/>
      <c r="V7" s="1103">
        <v>13260</v>
      </c>
      <c r="W7" s="1103"/>
      <c r="X7" s="1103"/>
      <c r="Y7" s="1103"/>
      <c r="Z7" s="1103"/>
      <c r="AA7" s="1103">
        <v>222</v>
      </c>
      <c r="AB7" s="1103"/>
      <c r="AC7" s="1103"/>
      <c r="AD7" s="1103"/>
      <c r="AE7" s="1104"/>
      <c r="AF7" s="1105">
        <v>203</v>
      </c>
      <c r="AG7" s="1106"/>
      <c r="AH7" s="1106"/>
      <c r="AI7" s="1106"/>
      <c r="AJ7" s="1107"/>
      <c r="AK7" s="1108">
        <v>4535</v>
      </c>
      <c r="AL7" s="1109"/>
      <c r="AM7" s="1109"/>
      <c r="AN7" s="1109"/>
      <c r="AO7" s="1109"/>
      <c r="AP7" s="1109">
        <v>8569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13482</v>
      </c>
      <c r="R23" s="1061"/>
      <c r="S23" s="1061"/>
      <c r="T23" s="1061"/>
      <c r="U23" s="1061"/>
      <c r="V23" s="1061">
        <v>13260</v>
      </c>
      <c r="W23" s="1061"/>
      <c r="X23" s="1061"/>
      <c r="Y23" s="1061"/>
      <c r="Z23" s="1061"/>
      <c r="AA23" s="1061">
        <v>222</v>
      </c>
      <c r="AB23" s="1061"/>
      <c r="AC23" s="1061"/>
      <c r="AD23" s="1061"/>
      <c r="AE23" s="1068"/>
      <c r="AF23" s="1069">
        <v>203</v>
      </c>
      <c r="AG23" s="1061"/>
      <c r="AH23" s="1061"/>
      <c r="AI23" s="1061"/>
      <c r="AJ23" s="1070"/>
      <c r="AK23" s="1071"/>
      <c r="AL23" s="1072"/>
      <c r="AM23" s="1072"/>
      <c r="AN23" s="1072"/>
      <c r="AO23" s="1072"/>
      <c r="AP23" s="1061">
        <v>8569</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1196</v>
      </c>
      <c r="R28" s="1051"/>
      <c r="S28" s="1051"/>
      <c r="T28" s="1051"/>
      <c r="U28" s="1051"/>
      <c r="V28" s="1051">
        <v>1182</v>
      </c>
      <c r="W28" s="1051"/>
      <c r="X28" s="1051"/>
      <c r="Y28" s="1051"/>
      <c r="Z28" s="1051"/>
      <c r="AA28" s="1051">
        <v>15</v>
      </c>
      <c r="AB28" s="1051"/>
      <c r="AC28" s="1051"/>
      <c r="AD28" s="1051"/>
      <c r="AE28" s="1052"/>
      <c r="AF28" s="1053">
        <v>15</v>
      </c>
      <c r="AG28" s="1051"/>
      <c r="AH28" s="1051"/>
      <c r="AI28" s="1051"/>
      <c r="AJ28" s="1054"/>
      <c r="AK28" s="1042">
        <v>119</v>
      </c>
      <c r="AL28" s="1043"/>
      <c r="AM28" s="1043"/>
      <c r="AN28" s="1043"/>
      <c r="AO28" s="1043"/>
      <c r="AP28" s="1043">
        <v>89</v>
      </c>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1360</v>
      </c>
      <c r="R29" s="1039"/>
      <c r="S29" s="1039"/>
      <c r="T29" s="1039"/>
      <c r="U29" s="1039"/>
      <c r="V29" s="1039">
        <v>1353</v>
      </c>
      <c r="W29" s="1039"/>
      <c r="X29" s="1039"/>
      <c r="Y29" s="1039"/>
      <c r="Z29" s="1039"/>
      <c r="AA29" s="1039">
        <v>7</v>
      </c>
      <c r="AB29" s="1039"/>
      <c r="AC29" s="1039"/>
      <c r="AD29" s="1039"/>
      <c r="AE29" s="1040"/>
      <c r="AF29" s="1035">
        <v>7</v>
      </c>
      <c r="AG29" s="1036"/>
      <c r="AH29" s="1036"/>
      <c r="AI29" s="1036"/>
      <c r="AJ29" s="1037"/>
      <c r="AK29" s="980">
        <v>240</v>
      </c>
      <c r="AL29" s="971"/>
      <c r="AM29" s="971"/>
      <c r="AN29" s="971"/>
      <c r="AO29" s="971"/>
      <c r="AP29" s="971" t="s">
        <v>560</v>
      </c>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176</v>
      </c>
      <c r="R30" s="1039"/>
      <c r="S30" s="1039"/>
      <c r="T30" s="1039"/>
      <c r="U30" s="1039"/>
      <c r="V30" s="1039">
        <v>172</v>
      </c>
      <c r="W30" s="1039"/>
      <c r="X30" s="1039"/>
      <c r="Y30" s="1039"/>
      <c r="Z30" s="1039"/>
      <c r="AA30" s="1039">
        <v>4</v>
      </c>
      <c r="AB30" s="1039"/>
      <c r="AC30" s="1039"/>
      <c r="AD30" s="1039"/>
      <c r="AE30" s="1040"/>
      <c r="AF30" s="1035">
        <v>4</v>
      </c>
      <c r="AG30" s="1036"/>
      <c r="AH30" s="1036"/>
      <c r="AI30" s="1036"/>
      <c r="AJ30" s="1037"/>
      <c r="AK30" s="980">
        <v>55</v>
      </c>
      <c r="AL30" s="971"/>
      <c r="AM30" s="971"/>
      <c r="AN30" s="971"/>
      <c r="AO30" s="971"/>
      <c r="AP30" s="971" t="s">
        <v>560</v>
      </c>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372</v>
      </c>
      <c r="R31" s="1039"/>
      <c r="S31" s="1039"/>
      <c r="T31" s="1039"/>
      <c r="U31" s="1039"/>
      <c r="V31" s="1039">
        <v>372</v>
      </c>
      <c r="W31" s="1039"/>
      <c r="X31" s="1039"/>
      <c r="Y31" s="1039"/>
      <c r="Z31" s="1039"/>
      <c r="AA31" s="1039" t="s">
        <v>545</v>
      </c>
      <c r="AB31" s="1039"/>
      <c r="AC31" s="1039"/>
      <c r="AD31" s="1039"/>
      <c r="AE31" s="1040"/>
      <c r="AF31" s="1035" t="s">
        <v>121</v>
      </c>
      <c r="AG31" s="1036"/>
      <c r="AH31" s="1036"/>
      <c r="AI31" s="1036"/>
      <c r="AJ31" s="1037"/>
      <c r="AK31" s="980">
        <v>137</v>
      </c>
      <c r="AL31" s="971"/>
      <c r="AM31" s="971"/>
      <c r="AN31" s="971"/>
      <c r="AO31" s="971"/>
      <c r="AP31" s="971">
        <v>89</v>
      </c>
      <c r="AQ31" s="971"/>
      <c r="AR31" s="971"/>
      <c r="AS31" s="971"/>
      <c r="AT31" s="971"/>
      <c r="AU31" s="971">
        <v>89</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665</v>
      </c>
      <c r="R32" s="1039"/>
      <c r="S32" s="1039"/>
      <c r="T32" s="1039"/>
      <c r="U32" s="1039"/>
      <c r="V32" s="1039">
        <v>605</v>
      </c>
      <c r="W32" s="1039"/>
      <c r="X32" s="1039"/>
      <c r="Y32" s="1039"/>
      <c r="Z32" s="1039"/>
      <c r="AA32" s="1039">
        <v>60</v>
      </c>
      <c r="AB32" s="1039"/>
      <c r="AC32" s="1039"/>
      <c r="AD32" s="1039"/>
      <c r="AE32" s="1040"/>
      <c r="AF32" s="1035">
        <v>60</v>
      </c>
      <c r="AG32" s="1036"/>
      <c r="AH32" s="1036"/>
      <c r="AI32" s="1036"/>
      <c r="AJ32" s="1037"/>
      <c r="AK32" s="980">
        <v>404</v>
      </c>
      <c r="AL32" s="971"/>
      <c r="AM32" s="971"/>
      <c r="AN32" s="971"/>
      <c r="AO32" s="971"/>
      <c r="AP32" s="971">
        <v>1887</v>
      </c>
      <c r="AQ32" s="971"/>
      <c r="AR32" s="971"/>
      <c r="AS32" s="971"/>
      <c r="AT32" s="971"/>
      <c r="AU32" s="971">
        <v>1808</v>
      </c>
      <c r="AV32" s="971"/>
      <c r="AW32" s="971"/>
      <c r="AX32" s="971"/>
      <c r="AY32" s="971"/>
      <c r="AZ32" s="1041"/>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87</v>
      </c>
      <c r="AG63" s="959"/>
      <c r="AH63" s="959"/>
      <c r="AI63" s="959"/>
      <c r="AJ63" s="1022"/>
      <c r="AK63" s="1023"/>
      <c r="AL63" s="963"/>
      <c r="AM63" s="963"/>
      <c r="AN63" s="963"/>
      <c r="AO63" s="963"/>
      <c r="AP63" s="959">
        <v>2065</v>
      </c>
      <c r="AQ63" s="959"/>
      <c r="AR63" s="959"/>
      <c r="AS63" s="959"/>
      <c r="AT63" s="959"/>
      <c r="AU63" s="959">
        <v>1897</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546</v>
      </c>
      <c r="C68" s="986"/>
      <c r="D68" s="986"/>
      <c r="E68" s="986"/>
      <c r="F68" s="986"/>
      <c r="G68" s="986"/>
      <c r="H68" s="986"/>
      <c r="I68" s="986"/>
      <c r="J68" s="986"/>
      <c r="K68" s="986"/>
      <c r="L68" s="986"/>
      <c r="M68" s="986"/>
      <c r="N68" s="986"/>
      <c r="O68" s="986"/>
      <c r="P68" s="987"/>
      <c r="Q68" s="988">
        <v>801</v>
      </c>
      <c r="R68" s="982"/>
      <c r="S68" s="982"/>
      <c r="T68" s="982"/>
      <c r="U68" s="982"/>
      <c r="V68" s="982">
        <v>772</v>
      </c>
      <c r="W68" s="982"/>
      <c r="X68" s="982"/>
      <c r="Y68" s="982"/>
      <c r="Z68" s="982"/>
      <c r="AA68" s="982">
        <v>30</v>
      </c>
      <c r="AB68" s="982"/>
      <c r="AC68" s="982"/>
      <c r="AD68" s="982"/>
      <c r="AE68" s="982"/>
      <c r="AF68" s="982">
        <v>30</v>
      </c>
      <c r="AG68" s="982"/>
      <c r="AH68" s="982"/>
      <c r="AI68" s="982"/>
      <c r="AJ68" s="982"/>
      <c r="AK68" s="982">
        <v>35</v>
      </c>
      <c r="AL68" s="982"/>
      <c r="AM68" s="982"/>
      <c r="AN68" s="982"/>
      <c r="AO68" s="982"/>
      <c r="AP68" s="982">
        <v>577</v>
      </c>
      <c r="AQ68" s="982"/>
      <c r="AR68" s="982"/>
      <c r="AS68" s="982"/>
      <c r="AT68" s="982"/>
      <c r="AU68" s="982">
        <v>40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547</v>
      </c>
      <c r="C69" s="975"/>
      <c r="D69" s="975"/>
      <c r="E69" s="975"/>
      <c r="F69" s="975"/>
      <c r="G69" s="975"/>
      <c r="H69" s="975"/>
      <c r="I69" s="975"/>
      <c r="J69" s="975"/>
      <c r="K69" s="975"/>
      <c r="L69" s="975"/>
      <c r="M69" s="975"/>
      <c r="N69" s="975"/>
      <c r="O69" s="975"/>
      <c r="P69" s="976"/>
      <c r="Q69" s="977">
        <v>4322</v>
      </c>
      <c r="R69" s="971"/>
      <c r="S69" s="971"/>
      <c r="T69" s="971"/>
      <c r="U69" s="971"/>
      <c r="V69" s="971">
        <v>4169</v>
      </c>
      <c r="W69" s="971"/>
      <c r="X69" s="971"/>
      <c r="Y69" s="971"/>
      <c r="Z69" s="971"/>
      <c r="AA69" s="971">
        <v>153</v>
      </c>
      <c r="AB69" s="971"/>
      <c r="AC69" s="971"/>
      <c r="AD69" s="971"/>
      <c r="AE69" s="971"/>
      <c r="AF69" s="971">
        <v>153</v>
      </c>
      <c r="AG69" s="971"/>
      <c r="AH69" s="971"/>
      <c r="AI69" s="971"/>
      <c r="AJ69" s="971"/>
      <c r="AK69" s="971">
        <v>17</v>
      </c>
      <c r="AL69" s="971"/>
      <c r="AM69" s="971"/>
      <c r="AN69" s="971"/>
      <c r="AO69" s="971"/>
      <c r="AP69" s="971">
        <v>2071</v>
      </c>
      <c r="AQ69" s="971"/>
      <c r="AR69" s="971"/>
      <c r="AS69" s="971"/>
      <c r="AT69" s="971"/>
      <c r="AU69" s="971">
        <v>173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548</v>
      </c>
      <c r="C70" s="975"/>
      <c r="D70" s="975"/>
      <c r="E70" s="975"/>
      <c r="F70" s="975"/>
      <c r="G70" s="975"/>
      <c r="H70" s="975"/>
      <c r="I70" s="975"/>
      <c r="J70" s="975"/>
      <c r="K70" s="975"/>
      <c r="L70" s="975"/>
      <c r="M70" s="975"/>
      <c r="N70" s="975"/>
      <c r="O70" s="975"/>
      <c r="P70" s="976"/>
      <c r="Q70" s="977">
        <v>8330</v>
      </c>
      <c r="R70" s="971"/>
      <c r="S70" s="971"/>
      <c r="T70" s="971"/>
      <c r="U70" s="971"/>
      <c r="V70" s="971">
        <v>7627</v>
      </c>
      <c r="W70" s="971"/>
      <c r="X70" s="971"/>
      <c r="Y70" s="971"/>
      <c r="Z70" s="971"/>
      <c r="AA70" s="971">
        <v>703</v>
      </c>
      <c r="AB70" s="971"/>
      <c r="AC70" s="971"/>
      <c r="AD70" s="971"/>
      <c r="AE70" s="971"/>
      <c r="AF70" s="971">
        <v>6373</v>
      </c>
      <c r="AG70" s="971"/>
      <c r="AH70" s="971"/>
      <c r="AI70" s="971"/>
      <c r="AJ70" s="971"/>
      <c r="AK70" s="971">
        <v>67</v>
      </c>
      <c r="AL70" s="971"/>
      <c r="AM70" s="971"/>
      <c r="AN70" s="971"/>
      <c r="AO70" s="971"/>
      <c r="AP70" s="971">
        <v>10095</v>
      </c>
      <c r="AQ70" s="971"/>
      <c r="AR70" s="971"/>
      <c r="AS70" s="971"/>
      <c r="AT70" s="971"/>
      <c r="AU70" s="971" t="s">
        <v>560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549</v>
      </c>
      <c r="C71" s="975"/>
      <c r="D71" s="975"/>
      <c r="E71" s="975"/>
      <c r="F71" s="975"/>
      <c r="G71" s="975"/>
      <c r="H71" s="975"/>
      <c r="I71" s="975"/>
      <c r="J71" s="975"/>
      <c r="K71" s="975"/>
      <c r="L71" s="975"/>
      <c r="M71" s="975"/>
      <c r="N71" s="975"/>
      <c r="O71" s="975"/>
      <c r="P71" s="976"/>
      <c r="Q71" s="977">
        <v>731</v>
      </c>
      <c r="R71" s="971"/>
      <c r="S71" s="971"/>
      <c r="T71" s="971"/>
      <c r="U71" s="971"/>
      <c r="V71" s="971">
        <v>678</v>
      </c>
      <c r="W71" s="971"/>
      <c r="X71" s="971"/>
      <c r="Y71" s="971"/>
      <c r="Z71" s="971"/>
      <c r="AA71" s="971">
        <v>52</v>
      </c>
      <c r="AB71" s="971"/>
      <c r="AC71" s="971"/>
      <c r="AD71" s="971"/>
      <c r="AE71" s="971"/>
      <c r="AF71" s="971">
        <v>52</v>
      </c>
      <c r="AG71" s="971"/>
      <c r="AH71" s="971"/>
      <c r="AI71" s="971"/>
      <c r="AJ71" s="971"/>
      <c r="AK71" s="971">
        <v>12</v>
      </c>
      <c r="AL71" s="971"/>
      <c r="AM71" s="971"/>
      <c r="AN71" s="971"/>
      <c r="AO71" s="971"/>
      <c r="AP71" s="971" t="s">
        <v>554</v>
      </c>
      <c r="AQ71" s="971"/>
      <c r="AR71" s="971"/>
      <c r="AS71" s="971"/>
      <c r="AT71" s="971"/>
      <c r="AU71" s="971" t="s">
        <v>560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550</v>
      </c>
      <c r="C72" s="975"/>
      <c r="D72" s="975"/>
      <c r="E72" s="975"/>
      <c r="F72" s="975"/>
      <c r="G72" s="975"/>
      <c r="H72" s="975"/>
      <c r="I72" s="975"/>
      <c r="J72" s="975"/>
      <c r="K72" s="975"/>
      <c r="L72" s="975"/>
      <c r="M72" s="975"/>
      <c r="N72" s="975"/>
      <c r="O72" s="975"/>
      <c r="P72" s="976"/>
      <c r="Q72" s="977">
        <v>179788</v>
      </c>
      <c r="R72" s="971"/>
      <c r="S72" s="971"/>
      <c r="T72" s="971"/>
      <c r="U72" s="971"/>
      <c r="V72" s="971">
        <v>174350</v>
      </c>
      <c r="W72" s="971"/>
      <c r="X72" s="971"/>
      <c r="Y72" s="971"/>
      <c r="Z72" s="971"/>
      <c r="AA72" s="971">
        <v>5437</v>
      </c>
      <c r="AB72" s="971"/>
      <c r="AC72" s="971"/>
      <c r="AD72" s="971"/>
      <c r="AE72" s="971"/>
      <c r="AF72" s="971">
        <v>5433</v>
      </c>
      <c r="AG72" s="971"/>
      <c r="AH72" s="971"/>
      <c r="AI72" s="971"/>
      <c r="AJ72" s="971"/>
      <c r="AK72" s="971">
        <v>2748</v>
      </c>
      <c r="AL72" s="971"/>
      <c r="AM72" s="971"/>
      <c r="AN72" s="971"/>
      <c r="AO72" s="971"/>
      <c r="AP72" s="971" t="s">
        <v>554</v>
      </c>
      <c r="AQ72" s="971"/>
      <c r="AR72" s="971"/>
      <c r="AS72" s="971"/>
      <c r="AT72" s="971"/>
      <c r="AU72" s="971" t="s">
        <v>560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551</v>
      </c>
      <c r="C73" s="975"/>
      <c r="D73" s="975"/>
      <c r="E73" s="975"/>
      <c r="F73" s="975"/>
      <c r="G73" s="975"/>
      <c r="H73" s="975"/>
      <c r="I73" s="975"/>
      <c r="J73" s="975"/>
      <c r="K73" s="975"/>
      <c r="L73" s="975"/>
      <c r="M73" s="975"/>
      <c r="N73" s="975"/>
      <c r="O73" s="975"/>
      <c r="P73" s="976"/>
      <c r="Q73" s="977">
        <v>827</v>
      </c>
      <c r="R73" s="971"/>
      <c r="S73" s="971"/>
      <c r="T73" s="971"/>
      <c r="U73" s="971"/>
      <c r="V73" s="971">
        <v>804</v>
      </c>
      <c r="W73" s="971"/>
      <c r="X73" s="971"/>
      <c r="Y73" s="971"/>
      <c r="Z73" s="971"/>
      <c r="AA73" s="971">
        <v>23</v>
      </c>
      <c r="AB73" s="971"/>
      <c r="AC73" s="971"/>
      <c r="AD73" s="971"/>
      <c r="AE73" s="971"/>
      <c r="AF73" s="971">
        <v>23</v>
      </c>
      <c r="AG73" s="971"/>
      <c r="AH73" s="971"/>
      <c r="AI73" s="971"/>
      <c r="AJ73" s="971"/>
      <c r="AK73" s="971">
        <v>31</v>
      </c>
      <c r="AL73" s="971"/>
      <c r="AM73" s="971"/>
      <c r="AN73" s="971"/>
      <c r="AO73" s="971"/>
      <c r="AP73" s="971" t="s">
        <v>554</v>
      </c>
      <c r="AQ73" s="971"/>
      <c r="AR73" s="971"/>
      <c r="AS73" s="971"/>
      <c r="AT73" s="971"/>
      <c r="AU73" s="971" t="s">
        <v>560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552</v>
      </c>
      <c r="C74" s="975"/>
      <c r="D74" s="975"/>
      <c r="E74" s="975"/>
      <c r="F74" s="975"/>
      <c r="G74" s="975"/>
      <c r="H74" s="975"/>
      <c r="I74" s="975"/>
      <c r="J74" s="975"/>
      <c r="K74" s="975"/>
      <c r="L74" s="975"/>
      <c r="M74" s="975"/>
      <c r="N74" s="975"/>
      <c r="O74" s="975"/>
      <c r="P74" s="976"/>
      <c r="Q74" s="977">
        <v>113</v>
      </c>
      <c r="R74" s="971"/>
      <c r="S74" s="971"/>
      <c r="T74" s="971"/>
      <c r="U74" s="971"/>
      <c r="V74" s="971">
        <v>113</v>
      </c>
      <c r="W74" s="971"/>
      <c r="X74" s="971"/>
      <c r="Y74" s="971"/>
      <c r="Z74" s="971"/>
      <c r="AA74" s="971">
        <v>0</v>
      </c>
      <c r="AB74" s="971"/>
      <c r="AC74" s="971"/>
      <c r="AD74" s="971"/>
      <c r="AE74" s="971"/>
      <c r="AF74" s="971" t="s">
        <v>554</v>
      </c>
      <c r="AG74" s="971"/>
      <c r="AH74" s="971"/>
      <c r="AI74" s="971"/>
      <c r="AJ74" s="971"/>
      <c r="AK74" s="971">
        <v>3</v>
      </c>
      <c r="AL74" s="971"/>
      <c r="AM74" s="971"/>
      <c r="AN74" s="971"/>
      <c r="AO74" s="971"/>
      <c r="AP74" s="971" t="s">
        <v>554</v>
      </c>
      <c r="AQ74" s="971"/>
      <c r="AR74" s="971"/>
      <c r="AS74" s="971"/>
      <c r="AT74" s="971"/>
      <c r="AU74" s="971" t="s">
        <v>560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553</v>
      </c>
      <c r="C75" s="975"/>
      <c r="D75" s="975"/>
      <c r="E75" s="975"/>
      <c r="F75" s="975"/>
      <c r="G75" s="975"/>
      <c r="H75" s="975"/>
      <c r="I75" s="975"/>
      <c r="J75" s="975"/>
      <c r="K75" s="975"/>
      <c r="L75" s="975"/>
      <c r="M75" s="975"/>
      <c r="N75" s="975"/>
      <c r="O75" s="975"/>
      <c r="P75" s="976"/>
      <c r="Q75" s="978">
        <v>6810</v>
      </c>
      <c r="R75" s="979"/>
      <c r="S75" s="979"/>
      <c r="T75" s="979"/>
      <c r="U75" s="980"/>
      <c r="V75" s="981">
        <v>6346</v>
      </c>
      <c r="W75" s="979"/>
      <c r="X75" s="979"/>
      <c r="Y75" s="979"/>
      <c r="Z75" s="980"/>
      <c r="AA75" s="981">
        <v>464</v>
      </c>
      <c r="AB75" s="979"/>
      <c r="AC75" s="979"/>
      <c r="AD75" s="979"/>
      <c r="AE75" s="980"/>
      <c r="AF75" s="981">
        <v>464</v>
      </c>
      <c r="AG75" s="979"/>
      <c r="AH75" s="979"/>
      <c r="AI75" s="979"/>
      <c r="AJ75" s="980"/>
      <c r="AK75" s="981">
        <v>800</v>
      </c>
      <c r="AL75" s="979"/>
      <c r="AM75" s="979"/>
      <c r="AN75" s="979"/>
      <c r="AO75" s="980"/>
      <c r="AP75" s="981" t="s">
        <v>554</v>
      </c>
      <c r="AQ75" s="979"/>
      <c r="AR75" s="979"/>
      <c r="AS75" s="979"/>
      <c r="AT75" s="980"/>
      <c r="AU75" s="981" t="s">
        <v>560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12528</v>
      </c>
      <c r="AG88" s="959"/>
      <c r="AH88" s="959"/>
      <c r="AI88" s="959"/>
      <c r="AJ88" s="959"/>
      <c r="AK88" s="963"/>
      <c r="AL88" s="963"/>
      <c r="AM88" s="963"/>
      <c r="AN88" s="963"/>
      <c r="AO88" s="963"/>
      <c r="AP88" s="959">
        <v>12743</v>
      </c>
      <c r="AQ88" s="959"/>
      <c r="AR88" s="959"/>
      <c r="AS88" s="959"/>
      <c r="AT88" s="959"/>
      <c r="AU88" s="959">
        <v>213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443172</v>
      </c>
      <c r="AB110" s="889"/>
      <c r="AC110" s="889"/>
      <c r="AD110" s="889"/>
      <c r="AE110" s="890"/>
      <c r="AF110" s="891">
        <v>431089</v>
      </c>
      <c r="AG110" s="889"/>
      <c r="AH110" s="889"/>
      <c r="AI110" s="889"/>
      <c r="AJ110" s="890"/>
      <c r="AK110" s="891">
        <v>418659</v>
      </c>
      <c r="AL110" s="889"/>
      <c r="AM110" s="889"/>
      <c r="AN110" s="889"/>
      <c r="AO110" s="890"/>
      <c r="AP110" s="892">
        <v>11.7</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3903393</v>
      </c>
      <c r="BR110" s="842"/>
      <c r="BS110" s="842"/>
      <c r="BT110" s="842"/>
      <c r="BU110" s="842"/>
      <c r="BV110" s="842">
        <v>4420961</v>
      </c>
      <c r="BW110" s="842"/>
      <c r="BX110" s="842"/>
      <c r="BY110" s="842"/>
      <c r="BZ110" s="842"/>
      <c r="CA110" s="842">
        <v>8568755</v>
      </c>
      <c r="CB110" s="842"/>
      <c r="CC110" s="842"/>
      <c r="CD110" s="842"/>
      <c r="CE110" s="842"/>
      <c r="CF110" s="866">
        <v>240.4</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2330380</v>
      </c>
      <c r="BR112" s="817"/>
      <c r="BS112" s="817"/>
      <c r="BT112" s="817"/>
      <c r="BU112" s="817"/>
      <c r="BV112" s="817">
        <v>2204279</v>
      </c>
      <c r="BW112" s="817"/>
      <c r="BX112" s="817"/>
      <c r="BY112" s="817"/>
      <c r="BZ112" s="817"/>
      <c r="CA112" s="817">
        <v>1896884</v>
      </c>
      <c r="CB112" s="817"/>
      <c r="CC112" s="817"/>
      <c r="CD112" s="817"/>
      <c r="CE112" s="817"/>
      <c r="CF112" s="875">
        <v>53.2</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314426</v>
      </c>
      <c r="AB113" s="919"/>
      <c r="AC113" s="919"/>
      <c r="AD113" s="919"/>
      <c r="AE113" s="920"/>
      <c r="AF113" s="921">
        <v>237138</v>
      </c>
      <c r="AG113" s="919"/>
      <c r="AH113" s="919"/>
      <c r="AI113" s="919"/>
      <c r="AJ113" s="920"/>
      <c r="AK113" s="921">
        <v>295729</v>
      </c>
      <c r="AL113" s="919"/>
      <c r="AM113" s="919"/>
      <c r="AN113" s="919"/>
      <c r="AO113" s="920"/>
      <c r="AP113" s="922">
        <v>8.3000000000000007</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230505</v>
      </c>
      <c r="BR113" s="817"/>
      <c r="BS113" s="817"/>
      <c r="BT113" s="817"/>
      <c r="BU113" s="817"/>
      <c r="BV113" s="817">
        <v>224455</v>
      </c>
      <c r="BW113" s="817"/>
      <c r="BX113" s="817"/>
      <c r="BY113" s="817"/>
      <c r="BZ113" s="817"/>
      <c r="CA113" s="817">
        <v>213016</v>
      </c>
      <c r="CB113" s="817"/>
      <c r="CC113" s="817"/>
      <c r="CD113" s="817"/>
      <c r="CE113" s="817"/>
      <c r="CF113" s="875">
        <v>6</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17937</v>
      </c>
      <c r="AB114" s="780"/>
      <c r="AC114" s="780"/>
      <c r="AD114" s="780"/>
      <c r="AE114" s="781"/>
      <c r="AF114" s="782">
        <v>20068</v>
      </c>
      <c r="AG114" s="780"/>
      <c r="AH114" s="780"/>
      <c r="AI114" s="780"/>
      <c r="AJ114" s="781"/>
      <c r="AK114" s="782">
        <v>22677</v>
      </c>
      <c r="AL114" s="780"/>
      <c r="AM114" s="780"/>
      <c r="AN114" s="780"/>
      <c r="AO114" s="781"/>
      <c r="AP114" s="824">
        <v>0.6</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120127</v>
      </c>
      <c r="BR114" s="817"/>
      <c r="BS114" s="817"/>
      <c r="BT114" s="817"/>
      <c r="BU114" s="817"/>
      <c r="BV114" s="817">
        <v>129275</v>
      </c>
      <c r="BW114" s="817"/>
      <c r="BX114" s="817"/>
      <c r="BY114" s="817"/>
      <c r="BZ114" s="817"/>
      <c r="CA114" s="817">
        <v>115239</v>
      </c>
      <c r="CB114" s="817"/>
      <c r="CC114" s="817"/>
      <c r="CD114" s="817"/>
      <c r="CE114" s="817"/>
      <c r="CF114" s="875">
        <v>3.2</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457</v>
      </c>
      <c r="AB116" s="780"/>
      <c r="AC116" s="780"/>
      <c r="AD116" s="780"/>
      <c r="AE116" s="781"/>
      <c r="AF116" s="782">
        <v>1363</v>
      </c>
      <c r="AG116" s="780"/>
      <c r="AH116" s="780"/>
      <c r="AI116" s="780"/>
      <c r="AJ116" s="781"/>
      <c r="AK116" s="782">
        <v>1104</v>
      </c>
      <c r="AL116" s="780"/>
      <c r="AM116" s="780"/>
      <c r="AN116" s="780"/>
      <c r="AO116" s="781"/>
      <c r="AP116" s="824">
        <v>0</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775992</v>
      </c>
      <c r="AB117" s="903"/>
      <c r="AC117" s="903"/>
      <c r="AD117" s="903"/>
      <c r="AE117" s="904"/>
      <c r="AF117" s="905">
        <v>689658</v>
      </c>
      <c r="AG117" s="903"/>
      <c r="AH117" s="903"/>
      <c r="AI117" s="903"/>
      <c r="AJ117" s="904"/>
      <c r="AK117" s="905">
        <v>738169</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6584405</v>
      </c>
      <c r="BR119" s="845"/>
      <c r="BS119" s="845"/>
      <c r="BT119" s="845"/>
      <c r="BU119" s="845"/>
      <c r="BV119" s="845">
        <v>6978970</v>
      </c>
      <c r="BW119" s="845"/>
      <c r="BX119" s="845"/>
      <c r="BY119" s="845"/>
      <c r="BZ119" s="845"/>
      <c r="CA119" s="845">
        <v>10793894</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3759554</v>
      </c>
      <c r="BR120" s="842"/>
      <c r="BS120" s="842"/>
      <c r="BT120" s="842"/>
      <c r="BU120" s="842"/>
      <c r="BV120" s="842">
        <v>3909994</v>
      </c>
      <c r="BW120" s="842"/>
      <c r="BX120" s="842"/>
      <c r="BY120" s="842"/>
      <c r="BZ120" s="842"/>
      <c r="CA120" s="842">
        <v>3649417</v>
      </c>
      <c r="CB120" s="842"/>
      <c r="CC120" s="842"/>
      <c r="CD120" s="842"/>
      <c r="CE120" s="842"/>
      <c r="CF120" s="866">
        <v>102.4</v>
      </c>
      <c r="CG120" s="867"/>
      <c r="CH120" s="867"/>
      <c r="CI120" s="867"/>
      <c r="CJ120" s="867"/>
      <c r="CK120" s="868" t="s">
        <v>445</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t="s">
        <v>121</v>
      </c>
      <c r="DM120" s="842"/>
      <c r="DN120" s="842"/>
      <c r="DO120" s="842"/>
      <c r="DP120" s="842"/>
      <c r="DQ120" s="842">
        <v>1807776</v>
      </c>
      <c r="DR120" s="842"/>
      <c r="DS120" s="842"/>
      <c r="DT120" s="842"/>
      <c r="DU120" s="842"/>
      <c r="DV120" s="843">
        <v>50.7</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121614</v>
      </c>
      <c r="BR121" s="817"/>
      <c r="BS121" s="817"/>
      <c r="BT121" s="817"/>
      <c r="BU121" s="817"/>
      <c r="BV121" s="817">
        <v>128737</v>
      </c>
      <c r="BW121" s="817"/>
      <c r="BX121" s="817"/>
      <c r="BY121" s="817"/>
      <c r="BZ121" s="817"/>
      <c r="CA121" s="817">
        <v>137139</v>
      </c>
      <c r="CB121" s="817"/>
      <c r="CC121" s="817"/>
      <c r="CD121" s="817"/>
      <c r="CE121" s="817"/>
      <c r="CF121" s="875">
        <v>3.8</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114553</v>
      </c>
      <c r="DH121" s="817"/>
      <c r="DI121" s="817"/>
      <c r="DJ121" s="817"/>
      <c r="DK121" s="817"/>
      <c r="DL121" s="817">
        <v>94178</v>
      </c>
      <c r="DM121" s="817"/>
      <c r="DN121" s="817"/>
      <c r="DO121" s="817"/>
      <c r="DP121" s="817"/>
      <c r="DQ121" s="817">
        <v>89108</v>
      </c>
      <c r="DR121" s="817"/>
      <c r="DS121" s="817"/>
      <c r="DT121" s="817"/>
      <c r="DU121" s="817"/>
      <c r="DV121" s="794">
        <v>2.5</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4055845</v>
      </c>
      <c r="BR122" s="845"/>
      <c r="BS122" s="845"/>
      <c r="BT122" s="845"/>
      <c r="BU122" s="845"/>
      <c r="BV122" s="845">
        <v>4140748</v>
      </c>
      <c r="BW122" s="845"/>
      <c r="BX122" s="845"/>
      <c r="BY122" s="845"/>
      <c r="BZ122" s="845"/>
      <c r="CA122" s="845">
        <v>6705564</v>
      </c>
      <c r="CB122" s="845"/>
      <c r="CC122" s="845"/>
      <c r="CD122" s="845"/>
      <c r="CE122" s="845"/>
      <c r="CF122" s="846">
        <v>188.1</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7937013</v>
      </c>
      <c r="BR123" s="833"/>
      <c r="BS123" s="833"/>
      <c r="BT123" s="833"/>
      <c r="BU123" s="833"/>
      <c r="BV123" s="833">
        <v>8179479</v>
      </c>
      <c r="BW123" s="833"/>
      <c r="BX123" s="833"/>
      <c r="BY123" s="833"/>
      <c r="BZ123" s="833"/>
      <c r="CA123" s="833">
        <v>10492120</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v>8.4</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2215827</v>
      </c>
      <c r="DH124" s="764"/>
      <c r="DI124" s="764"/>
      <c r="DJ124" s="764"/>
      <c r="DK124" s="765"/>
      <c r="DL124" s="766">
        <v>2110101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33621</v>
      </c>
      <c r="AB128" s="801"/>
      <c r="AC128" s="801"/>
      <c r="AD128" s="801"/>
      <c r="AE128" s="802"/>
      <c r="AF128" s="803">
        <v>24277</v>
      </c>
      <c r="AG128" s="801"/>
      <c r="AH128" s="801"/>
      <c r="AI128" s="801"/>
      <c r="AJ128" s="802"/>
      <c r="AK128" s="803">
        <v>24282</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121</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3944440</v>
      </c>
      <c r="AB129" s="780"/>
      <c r="AC129" s="780"/>
      <c r="AD129" s="780"/>
      <c r="AE129" s="781"/>
      <c r="AF129" s="782">
        <v>3908155</v>
      </c>
      <c r="AG129" s="780"/>
      <c r="AH129" s="780"/>
      <c r="AI129" s="780"/>
      <c r="AJ129" s="781"/>
      <c r="AK129" s="782">
        <v>3963229</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466233</v>
      </c>
      <c r="AB130" s="780"/>
      <c r="AC130" s="780"/>
      <c r="AD130" s="780"/>
      <c r="AE130" s="781"/>
      <c r="AF130" s="782">
        <v>438293</v>
      </c>
      <c r="AG130" s="780"/>
      <c r="AH130" s="780"/>
      <c r="AI130" s="780"/>
      <c r="AJ130" s="781"/>
      <c r="AK130" s="782">
        <v>399258</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7.7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3478207</v>
      </c>
      <c r="AB131" s="764"/>
      <c r="AC131" s="764"/>
      <c r="AD131" s="764"/>
      <c r="AE131" s="765"/>
      <c r="AF131" s="766">
        <v>3469862</v>
      </c>
      <c r="AG131" s="764"/>
      <c r="AH131" s="764"/>
      <c r="AI131" s="764"/>
      <c r="AJ131" s="765"/>
      <c r="AK131" s="766">
        <v>3563971</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8.4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7.9390904569999998</v>
      </c>
      <c r="AB132" s="745"/>
      <c r="AC132" s="745"/>
      <c r="AD132" s="745"/>
      <c r="AE132" s="746"/>
      <c r="AF132" s="747">
        <v>6.5445830410000001</v>
      </c>
      <c r="AG132" s="745"/>
      <c r="AH132" s="745"/>
      <c r="AI132" s="745"/>
      <c r="AJ132" s="746"/>
      <c r="AK132" s="747">
        <v>8.8280460190000003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8.1</v>
      </c>
      <c r="AB133" s="724"/>
      <c r="AC133" s="724"/>
      <c r="AD133" s="724"/>
      <c r="AE133" s="725"/>
      <c r="AF133" s="723">
        <v>7.5</v>
      </c>
      <c r="AG133" s="724"/>
      <c r="AH133" s="724"/>
      <c r="AI133" s="724"/>
      <c r="AJ133" s="725"/>
      <c r="AK133" s="723">
        <v>7.7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3U5/ha26ljJj9KZ747BLL9mbgoUZd50jHwLtagttr55tnYVdjmV7vvCkSy+geAfmEyhA2qoZshZlgnRAK3fhQA==" saltValue="BVVuXxBHcTWxcofdU0afL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H1" zoomScaleNormal="85" zoomScaleSheetLayoutView="100" workbookViewId="0">
      <selection activeCell="DD74" sqref="DD7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46gBAjv3vdIahctUNn12fm79uLT4WPl63WG7s1lcn5WsQTYwp5xdhtDbhJIeYJ5snK0FQ0kWJGEWc6i0PMBb4g==" saltValue="Mj4/BAC5UfUReB+s4lmAk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V25"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TqBzCaD0Kgc+heEfEY+VlxW0I75RouhFatyMlKK5eAJUMHleaxuBe3lsu59txrIDtS23nSFt7tE2lHWt+lnvw==" saltValue="mFAbk98XEa2OgaYoXPnN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9"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789690</v>
      </c>
      <c r="AP9" s="269">
        <v>74845</v>
      </c>
      <c r="AQ9" s="270">
        <v>118131</v>
      </c>
      <c r="AR9" s="271">
        <v>-36.6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231019</v>
      </c>
      <c r="AP10" s="272">
        <v>21895</v>
      </c>
      <c r="AQ10" s="273">
        <v>19338</v>
      </c>
      <c r="AR10" s="274">
        <v>13.2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1486</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202327</v>
      </c>
      <c r="AP13" s="272">
        <v>19176</v>
      </c>
      <c r="AQ13" s="273">
        <v>4880</v>
      </c>
      <c r="AR13" s="274">
        <v>293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25087</v>
      </c>
      <c r="AP14" s="272">
        <v>2378</v>
      </c>
      <c r="AQ14" s="273">
        <v>1912</v>
      </c>
      <c r="AR14" s="274">
        <v>24.4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-52123</v>
      </c>
      <c r="AP15" s="272">
        <v>-4940</v>
      </c>
      <c r="AQ15" s="273">
        <v>-7094</v>
      </c>
      <c r="AR15" s="274">
        <v>-30.4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1196000</v>
      </c>
      <c r="AP16" s="272">
        <v>113354</v>
      </c>
      <c r="AQ16" s="273">
        <v>138653</v>
      </c>
      <c r="AR16" s="274">
        <v>-18.2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7.01</v>
      </c>
      <c r="AP21" s="286">
        <v>11.03</v>
      </c>
      <c r="AQ21" s="287">
        <v>-4.0199999999999996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95.6</v>
      </c>
      <c r="AP22" s="291">
        <v>96.9</v>
      </c>
      <c r="AQ22" s="292">
        <v>-1.3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418659</v>
      </c>
      <c r="AP32" s="300">
        <v>39680</v>
      </c>
      <c r="AQ32" s="301">
        <v>59716</v>
      </c>
      <c r="AR32" s="302">
        <v>-33.6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295729</v>
      </c>
      <c r="AP35" s="300">
        <v>28029</v>
      </c>
      <c r="AQ35" s="301">
        <v>21226</v>
      </c>
      <c r="AR35" s="302">
        <v>32.1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22677</v>
      </c>
      <c r="AP36" s="300">
        <v>2149</v>
      </c>
      <c r="AQ36" s="301">
        <v>5622</v>
      </c>
      <c r="AR36" s="302">
        <v>-61.8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486</v>
      </c>
      <c r="AP37" s="300" t="s">
        <v>486</v>
      </c>
      <c r="AQ37" s="301">
        <v>447</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v>1104</v>
      </c>
      <c r="AP38" s="303">
        <v>105</v>
      </c>
      <c r="AQ38" s="304">
        <v>23</v>
      </c>
      <c r="AR38" s="292">
        <v>356.5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-24282</v>
      </c>
      <c r="AP39" s="300">
        <v>-2301</v>
      </c>
      <c r="AQ39" s="301">
        <v>-1646</v>
      </c>
      <c r="AR39" s="302">
        <v>39.799999999999997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-399258</v>
      </c>
      <c r="AP40" s="300">
        <v>-37841</v>
      </c>
      <c r="AQ40" s="301">
        <v>-57881</v>
      </c>
      <c r="AR40" s="302">
        <v>-34.6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314629</v>
      </c>
      <c r="AP41" s="300">
        <v>29820</v>
      </c>
      <c r="AQ41" s="301">
        <v>27507</v>
      </c>
      <c r="AR41" s="302">
        <v>8.4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935742</v>
      </c>
      <c r="AN51" s="322">
        <v>85472</v>
      </c>
      <c r="AO51" s="323">
        <v>60.8</v>
      </c>
      <c r="AP51" s="324">
        <v>120302</v>
      </c>
      <c r="AQ51" s="325">
        <v>1.7</v>
      </c>
      <c r="AR51" s="326">
        <v>59.1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398453</v>
      </c>
      <c r="AN52" s="330">
        <v>36395</v>
      </c>
      <c r="AO52" s="331">
        <v>5.7</v>
      </c>
      <c r="AP52" s="332">
        <v>59328</v>
      </c>
      <c r="AQ52" s="333">
        <v>18.7</v>
      </c>
      <c r="AR52" s="334">
        <v>-13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445478</v>
      </c>
      <c r="AN53" s="322">
        <v>40821</v>
      </c>
      <c r="AO53" s="323">
        <v>-52.2</v>
      </c>
      <c r="AP53" s="324">
        <v>85942</v>
      </c>
      <c r="AQ53" s="325">
        <v>-28.6</v>
      </c>
      <c r="AR53" s="326">
        <v>-23.6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384077</v>
      </c>
      <c r="AN54" s="330">
        <v>35194</v>
      </c>
      <c r="AO54" s="331">
        <v>-3.3</v>
      </c>
      <c r="AP54" s="332">
        <v>48630</v>
      </c>
      <c r="AQ54" s="333">
        <v>-18</v>
      </c>
      <c r="AR54" s="334">
        <v>14.7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663706</v>
      </c>
      <c r="AN55" s="322">
        <v>61250</v>
      </c>
      <c r="AO55" s="323">
        <v>50</v>
      </c>
      <c r="AP55" s="324">
        <v>95007</v>
      </c>
      <c r="AQ55" s="325">
        <v>10.5</v>
      </c>
      <c r="AR55" s="326">
        <v>39.5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494247</v>
      </c>
      <c r="AN56" s="330">
        <v>45612</v>
      </c>
      <c r="AO56" s="331">
        <v>29.6</v>
      </c>
      <c r="AP56" s="332">
        <v>48509</v>
      </c>
      <c r="AQ56" s="333">
        <v>-0.2</v>
      </c>
      <c r="AR56" s="334">
        <v>29.8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1742405</v>
      </c>
      <c r="AN57" s="322">
        <v>162629</v>
      </c>
      <c r="AO57" s="323">
        <v>165.5</v>
      </c>
      <c r="AP57" s="324">
        <v>98176</v>
      </c>
      <c r="AQ57" s="325">
        <v>3.3</v>
      </c>
      <c r="AR57" s="326">
        <v>162.19999999999999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642021</v>
      </c>
      <c r="AN58" s="330">
        <v>59924</v>
      </c>
      <c r="AO58" s="331">
        <v>31.4</v>
      </c>
      <c r="AP58" s="332">
        <v>58489</v>
      </c>
      <c r="AQ58" s="333">
        <v>20.6</v>
      </c>
      <c r="AR58" s="334">
        <v>10.8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7324993</v>
      </c>
      <c r="AN59" s="322">
        <v>694246</v>
      </c>
      <c r="AO59" s="323">
        <v>326.89999999999998</v>
      </c>
      <c r="AP59" s="324">
        <v>119283</v>
      </c>
      <c r="AQ59" s="325">
        <v>21.5</v>
      </c>
      <c r="AR59" s="326">
        <v>305.39999999999998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488125</v>
      </c>
      <c r="AN60" s="330">
        <v>46263</v>
      </c>
      <c r="AO60" s="331">
        <v>-22.8</v>
      </c>
      <c r="AP60" s="332">
        <v>64747</v>
      </c>
      <c r="AQ60" s="333">
        <v>10.7</v>
      </c>
      <c r="AR60" s="334">
        <v>-33.5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2222465</v>
      </c>
      <c r="AN61" s="337">
        <v>208884</v>
      </c>
      <c r="AO61" s="338">
        <v>110.2</v>
      </c>
      <c r="AP61" s="339">
        <v>103742</v>
      </c>
      <c r="AQ61" s="340">
        <v>1.7</v>
      </c>
      <c r="AR61" s="326">
        <v>108.5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481385</v>
      </c>
      <c r="AN62" s="330">
        <v>44678</v>
      </c>
      <c r="AO62" s="331">
        <v>8.1</v>
      </c>
      <c r="AP62" s="332">
        <v>55941</v>
      </c>
      <c r="AQ62" s="333">
        <v>6.4</v>
      </c>
      <c r="AR62" s="334">
        <v>1.7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5bIzfEFQZohjaMsqK8yj06pVaKtjf4pQkOkb7h2x7YZUR+/fDfX6wNrBhkfJTNBDXec5EaukMDY1uX8Uf/gc7Q==" saltValue="5AoAGsVjzcknlHZG/kZAB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6"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OPoGUWwPUvThrJ6ziBrR3EFUDaVDMhEGLERf7pWLq9Jy3wged9lB3uZSnweHym+2vxTvwFzbJhj67PvdRJHAcA==" saltValue="mJRQ5mWAnzHDMNu4fM8qe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7" zoomScale="80" zoomScaleNormal="8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0qaD6jC6c8/jP6CPoQwiMgF9/BcMBAyJTFULg1YiCGU/IC7mzeNRBQ8npppm9nHbV2+t6GQplcEwSJTCmjza+A==" saltValue="3OoQiI5pDMW//Dy/+Tn6L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17.239999999999998</v>
      </c>
      <c r="G47" s="12">
        <v>19.61</v>
      </c>
      <c r="H47" s="12">
        <v>21.17</v>
      </c>
      <c r="I47" s="12">
        <v>21.37</v>
      </c>
      <c r="J47" s="13">
        <v>22.1</v>
      </c>
    </row>
    <row r="48" spans="2:10" ht="57.75" customHeight="1" x14ac:dyDescent="0.15">
      <c r="B48" s="14"/>
      <c r="C48" s="1141" t="s">
        <v>4</v>
      </c>
      <c r="D48" s="1141"/>
      <c r="E48" s="1142"/>
      <c r="F48" s="15">
        <v>2.3199999999999998</v>
      </c>
      <c r="G48" s="16">
        <v>4.95</v>
      </c>
      <c r="H48" s="16">
        <v>5.31</v>
      </c>
      <c r="I48" s="16">
        <v>6.14</v>
      </c>
      <c r="J48" s="17">
        <v>5.12</v>
      </c>
    </row>
    <row r="49" spans="2:10" ht="57.75" customHeight="1" thickBot="1" x14ac:dyDescent="0.2">
      <c r="B49" s="18"/>
      <c r="C49" s="1143" t="s">
        <v>5</v>
      </c>
      <c r="D49" s="1143"/>
      <c r="E49" s="1144"/>
      <c r="F49" s="19" t="s">
        <v>530</v>
      </c>
      <c r="G49" s="20">
        <v>4.51</v>
      </c>
      <c r="H49" s="20">
        <v>1.56</v>
      </c>
      <c r="I49" s="20">
        <v>0.78</v>
      </c>
      <c r="J49" s="21" t="s">
        <v>531</v>
      </c>
    </row>
    <row r="50" spans="2:10" x14ac:dyDescent="0.15"/>
  </sheetData>
  <sheetProtection algorithmName="SHA-512" hashValue="0JnWMWMeUP7QZLNlRVwPUaNFWe0w1Tu7+sMU7FXyiND/P+2GzEgmPUt4IV5qyUoNOg/zydzqOJaYz64yUjzaFQ==" saltValue="iRCnNEuuNe/f97xmhaTK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企画財政３</cp:lastModifiedBy>
  <cp:lastPrinted>2026-03-17T05:46:42Z</cp:lastPrinted>
  <dcterms:created xsi:type="dcterms:W3CDTF">2026-02-23T04:26:18Z</dcterms:created>
  <dcterms:modified xsi:type="dcterms:W3CDTF">2026-03-17T05:52:59Z</dcterms:modified>
  <cp:category/>
</cp:coreProperties>
</file>